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/>
  <mc:AlternateContent xmlns:mc="http://schemas.openxmlformats.org/markup-compatibility/2006">
    <mc:Choice Requires="x15">
      <x15ac:absPath xmlns:x15ac="http://schemas.microsoft.com/office/spreadsheetml/2010/11/ac" url="/Users/stephane/Downloads/"/>
    </mc:Choice>
  </mc:AlternateContent>
  <xr:revisionPtr revIDLastSave="0" documentId="13_ncr:1_{B6F4A1BB-5BB2-3241-B17C-A34BC74DCA23}" xr6:coauthVersionLast="47" xr6:coauthVersionMax="47" xr10:uidLastSave="{00000000-0000-0000-0000-000000000000}"/>
  <bookViews>
    <workbookView xWindow="0" yWindow="0" windowWidth="28800" windowHeight="18000" tabRatio="5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34" i="1" l="1"/>
  <c r="J70" i="1"/>
  <c r="H70" i="1"/>
  <c r="I70" i="1" s="1"/>
  <c r="J106" i="1"/>
  <c r="H106" i="1"/>
  <c r="I106" i="1" s="1"/>
  <c r="L106" i="1" s="1"/>
  <c r="J105" i="1"/>
  <c r="I105" i="1"/>
  <c r="H105" i="1"/>
  <c r="J104" i="1"/>
  <c r="H104" i="1"/>
  <c r="I104" i="1" s="1"/>
  <c r="J103" i="1"/>
  <c r="H103" i="1"/>
  <c r="I103" i="1" s="1"/>
  <c r="J102" i="1"/>
  <c r="H102" i="1"/>
  <c r="I102" i="1" s="1"/>
  <c r="J96" i="1"/>
  <c r="H96" i="1"/>
  <c r="I96" i="1" s="1"/>
  <c r="J95" i="1"/>
  <c r="H95" i="1"/>
  <c r="I95" i="1" s="1"/>
  <c r="J94" i="1"/>
  <c r="H94" i="1"/>
  <c r="I94" i="1" s="1"/>
  <c r="J88" i="1"/>
  <c r="H88" i="1"/>
  <c r="I88" i="1" s="1"/>
  <c r="J87" i="1"/>
  <c r="H87" i="1"/>
  <c r="I87" i="1" s="1"/>
  <c r="J83" i="1"/>
  <c r="H83" i="1"/>
  <c r="I83" i="1" s="1"/>
  <c r="J86" i="1"/>
  <c r="H86" i="1"/>
  <c r="I86" i="1" s="1"/>
  <c r="J84" i="1"/>
  <c r="H84" i="1"/>
  <c r="I84" i="1" s="1"/>
  <c r="J85" i="1"/>
  <c r="H85" i="1"/>
  <c r="I85" i="1" s="1"/>
  <c r="J76" i="1"/>
  <c r="H76" i="1"/>
  <c r="I76" i="1" s="1"/>
  <c r="J72" i="1"/>
  <c r="H72" i="1"/>
  <c r="I72" i="1" s="1"/>
  <c r="J73" i="1"/>
  <c r="H73" i="1"/>
  <c r="I73" i="1" s="1"/>
  <c r="J66" i="1"/>
  <c r="H66" i="1"/>
  <c r="I66" i="1" s="1"/>
  <c r="J75" i="1"/>
  <c r="H75" i="1"/>
  <c r="I75" i="1" s="1"/>
  <c r="J69" i="1"/>
  <c r="H69" i="1"/>
  <c r="I69" i="1" s="1"/>
  <c r="J74" i="1"/>
  <c r="H74" i="1"/>
  <c r="I74" i="1" s="1"/>
  <c r="J71" i="1"/>
  <c r="H71" i="1"/>
  <c r="I71" i="1" s="1"/>
  <c r="J67" i="1"/>
  <c r="H67" i="1"/>
  <c r="I67" i="1" s="1"/>
  <c r="J68" i="1"/>
  <c r="H68" i="1"/>
  <c r="I68" i="1" s="1"/>
  <c r="J65" i="1"/>
  <c r="H65" i="1"/>
  <c r="I65" i="1" s="1"/>
  <c r="J64" i="1"/>
  <c r="H64" i="1"/>
  <c r="I64" i="1" s="1"/>
  <c r="J59" i="1"/>
  <c r="H59" i="1"/>
  <c r="I59" i="1" s="1"/>
  <c r="J58" i="1"/>
  <c r="H58" i="1"/>
  <c r="I58" i="1" s="1"/>
  <c r="J57" i="1"/>
  <c r="H57" i="1"/>
  <c r="I57" i="1" s="1"/>
  <c r="J51" i="1"/>
  <c r="H51" i="1"/>
  <c r="I51" i="1" s="1"/>
  <c r="J50" i="1"/>
  <c r="H50" i="1"/>
  <c r="I50" i="1" s="1"/>
  <c r="J49" i="1"/>
  <c r="H49" i="1"/>
  <c r="I49" i="1" s="1"/>
  <c r="J48" i="1"/>
  <c r="H48" i="1"/>
  <c r="I48" i="1" s="1"/>
  <c r="J44" i="1"/>
  <c r="H44" i="1"/>
  <c r="I44" i="1" s="1"/>
  <c r="J40" i="1"/>
  <c r="H40" i="1"/>
  <c r="I40" i="1" s="1"/>
  <c r="J46" i="1"/>
  <c r="H46" i="1"/>
  <c r="I46" i="1" s="1"/>
  <c r="J45" i="1"/>
  <c r="H45" i="1"/>
  <c r="I45" i="1" s="1"/>
  <c r="J42" i="1"/>
  <c r="H42" i="1"/>
  <c r="I42" i="1" s="1"/>
  <c r="J47" i="1"/>
  <c r="H47" i="1"/>
  <c r="I47" i="1" s="1"/>
  <c r="J43" i="1"/>
  <c r="H43" i="1"/>
  <c r="I43" i="1" s="1"/>
  <c r="J41" i="1"/>
  <c r="H41" i="1"/>
  <c r="I41" i="1" s="1"/>
  <c r="H34" i="1"/>
  <c r="I34" i="1" s="1"/>
  <c r="L34" i="1" s="1"/>
  <c r="J35" i="1"/>
  <c r="H35" i="1"/>
  <c r="I35" i="1" s="1"/>
  <c r="J33" i="1"/>
  <c r="H33" i="1"/>
  <c r="I33" i="1" s="1"/>
  <c r="J28" i="1"/>
  <c r="H28" i="1"/>
  <c r="I28" i="1" s="1"/>
  <c r="J27" i="1"/>
  <c r="H27" i="1"/>
  <c r="I27" i="1" s="1"/>
  <c r="J26" i="1"/>
  <c r="H26" i="1"/>
  <c r="I26" i="1" s="1"/>
  <c r="J24" i="1"/>
  <c r="H24" i="1"/>
  <c r="I24" i="1" s="1"/>
  <c r="J25" i="1"/>
  <c r="H25" i="1"/>
  <c r="I25" i="1" s="1"/>
  <c r="J23" i="1"/>
  <c r="H23" i="1"/>
  <c r="I23" i="1" s="1"/>
  <c r="J22" i="1"/>
  <c r="H22" i="1"/>
  <c r="I22" i="1" s="1"/>
  <c r="J16" i="1"/>
  <c r="H16" i="1"/>
  <c r="I16" i="1" s="1"/>
  <c r="J15" i="1"/>
  <c r="H15" i="1"/>
  <c r="I15" i="1" s="1"/>
  <c r="J14" i="1"/>
  <c r="H14" i="1"/>
  <c r="I14" i="1" s="1"/>
  <c r="J13" i="1"/>
  <c r="H13" i="1"/>
  <c r="I13" i="1" s="1"/>
  <c r="J12" i="1"/>
  <c r="H12" i="1"/>
  <c r="I12" i="1" s="1"/>
  <c r="J11" i="1"/>
  <c r="H11" i="1"/>
  <c r="I11" i="1" s="1"/>
  <c r="L73" i="1" l="1"/>
  <c r="L83" i="1"/>
  <c r="L70" i="1"/>
  <c r="L27" i="1"/>
  <c r="L47" i="1"/>
  <c r="L59" i="1"/>
  <c r="L75" i="1"/>
  <c r="L76" i="1"/>
  <c r="L88" i="1"/>
  <c r="L95" i="1"/>
  <c r="L104" i="1"/>
  <c r="L58" i="1"/>
  <c r="L12" i="1"/>
  <c r="L14" i="1"/>
  <c r="L103" i="1"/>
  <c r="L48" i="1"/>
  <c r="L50" i="1"/>
  <c r="L86" i="1"/>
  <c r="L69" i="1"/>
  <c r="L67" i="1"/>
  <c r="L65" i="1"/>
  <c r="L46" i="1"/>
  <c r="L41" i="1"/>
  <c r="L40" i="1"/>
  <c r="L35" i="1"/>
  <c r="L24" i="1"/>
  <c r="L23" i="1"/>
  <c r="L22" i="1"/>
  <c r="L26" i="1"/>
  <c r="L45" i="1"/>
  <c r="L57" i="1"/>
  <c r="L68" i="1"/>
  <c r="L74" i="1"/>
  <c r="L72" i="1"/>
  <c r="L84" i="1"/>
  <c r="L94" i="1"/>
  <c r="L102" i="1"/>
  <c r="L13" i="1"/>
  <c r="L16" i="1"/>
  <c r="L43" i="1"/>
  <c r="L49" i="1"/>
  <c r="L11" i="1"/>
  <c r="L25" i="1"/>
  <c r="L28" i="1"/>
  <c r="L33" i="1"/>
  <c r="L42" i="1"/>
  <c r="L44" i="1"/>
  <c r="L51" i="1"/>
  <c r="L64" i="1"/>
  <c r="L71" i="1"/>
  <c r="L66" i="1"/>
  <c r="L85" i="1"/>
  <c r="L87" i="1"/>
  <c r="L96" i="1"/>
  <c r="L105" i="1"/>
  <c r="L15" i="1"/>
</calcChain>
</file>

<file path=xl/sharedStrings.xml><?xml version="1.0" encoding="utf-8"?>
<sst xmlns="http://schemas.openxmlformats.org/spreadsheetml/2006/main" count="212" uniqueCount="74">
  <si>
    <t>Critérium André AZE</t>
  </si>
  <si>
    <t>Ligue de Normandie</t>
  </si>
  <si>
    <t>1er 
tour</t>
  </si>
  <si>
    <t>2ème 
tour</t>
  </si>
  <si>
    <t>3ème 
tour</t>
  </si>
  <si>
    <t>TOTAL</t>
  </si>
  <si>
    <t>Total des 2 meilleurs matchs</t>
  </si>
  <si>
    <t>Déptx x2</t>
  </si>
  <si>
    <t>Total critérium</t>
  </si>
  <si>
    <t>Déptx</t>
  </si>
  <si>
    <t>POUSSINS FILLES CARABINE</t>
  </si>
  <si>
    <t>Nom Prénom</t>
  </si>
  <si>
    <t>Club</t>
  </si>
  <si>
    <t>n°de licence</t>
  </si>
  <si>
    <t>1er tour</t>
  </si>
  <si>
    <t>2ème</t>
  </si>
  <si>
    <t>3ème</t>
  </si>
  <si>
    <t>Total</t>
  </si>
  <si>
    <t>vide 1</t>
  </si>
  <si>
    <t>vide 2</t>
  </si>
  <si>
    <t>MARIE ADELINA</t>
  </si>
  <si>
    <t>E.T Condé-sur-Vire</t>
  </si>
  <si>
    <t>POUSSINS GARCONS CARABINE</t>
  </si>
  <si>
    <t>PREMONT Pacôme</t>
  </si>
  <si>
    <t>La Cible Valognaise</t>
  </si>
  <si>
    <t>LEGOUEST Mathis</t>
  </si>
  <si>
    <t>LESAGE Sacha</t>
  </si>
  <si>
    <t>DESLANDES Malo</t>
  </si>
  <si>
    <t>AVOYNE Victor</t>
  </si>
  <si>
    <t>DELAMOTTE ANQUETIL Félix</t>
  </si>
  <si>
    <t>BENJAMINS FILLES CARABINE</t>
  </si>
  <si>
    <t>CARDOT Camille</t>
  </si>
  <si>
    <t>EVRARD Maddye</t>
  </si>
  <si>
    <t>BENJAMINS GARCONS CARABINE</t>
  </si>
  <si>
    <t>TURGIS Valentin</t>
  </si>
  <si>
    <t>A.S.A.M Cherbourg</t>
  </si>
  <si>
    <t>DESLANDES Soan</t>
  </si>
  <si>
    <t>CHERBONNIER Ethan</t>
  </si>
  <si>
    <t>HAMEL DEMAURY Mathéo</t>
  </si>
  <si>
    <t>LESAUVAGE Jules</t>
  </si>
  <si>
    <t>BOURDON Marius</t>
  </si>
  <si>
    <t xml:space="preserve">LEBLOND Jules </t>
  </si>
  <si>
    <t>BIGREL Gabriel</t>
  </si>
  <si>
    <t>S.T La Concorde-Sainte Pience</t>
  </si>
  <si>
    <t>BEDEL François</t>
  </si>
  <si>
    <t>LECUYER-MILOT Antoine</t>
  </si>
  <si>
    <t>MINIMES FILLES CARABINE</t>
  </si>
  <si>
    <t>EVRARD Maëlys</t>
  </si>
  <si>
    <t>MINIMES GARCONS CARABINE</t>
  </si>
  <si>
    <t>LESAUVAGE Théo</t>
  </si>
  <si>
    <t>LANGEVIN Matheis</t>
  </si>
  <si>
    <t>GANCEL Anathol</t>
  </si>
  <si>
    <t>NICOLLE Lucas</t>
  </si>
  <si>
    <t>JOURDAN Jules</t>
  </si>
  <si>
    <t>361 ,9</t>
  </si>
  <si>
    <t>HEBERT Baptiste</t>
  </si>
  <si>
    <t>BEALE Freddie</t>
  </si>
  <si>
    <t>MOQUET HUGO</t>
  </si>
  <si>
    <t>ALIANE Mastene</t>
  </si>
  <si>
    <t>BELGOU Rayane</t>
  </si>
  <si>
    <t>VARIN BASILE</t>
  </si>
  <si>
    <t>FONNARD ARTHUR</t>
  </si>
  <si>
    <t>BENJAMINS GARCONS PISTOLET</t>
  </si>
  <si>
    <t>LENOIR Tom</t>
  </si>
  <si>
    <t>MARIE Jonas</t>
  </si>
  <si>
    <t>GODHEUX Terrans</t>
  </si>
  <si>
    <t>MINIMES FILLES PISTOLET</t>
  </si>
  <si>
    <t>BEIGNON Marie</t>
  </si>
  <si>
    <t>MINIMES GARCONS PISTOLET</t>
  </si>
  <si>
    <t>MONCUIT Mattéo</t>
  </si>
  <si>
    <t>MORELLE Soan</t>
  </si>
  <si>
    <t>GODOT Sacha</t>
  </si>
  <si>
    <t>VIEL Eva</t>
  </si>
  <si>
    <t>MARSSET Matthieu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</si>
</sst>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rgb="FF000000"/>
      <name val="Calibri"/>
      <charset val="1"/>
    </font>
    <font>
      <sz val="16"/>
      <color rgb="FF000000"/>
      <name val="Calibri"/>
      <family val="2"/>
    </font>
    <font>
      <b/>
      <sz val="16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Calibri"/>
      <family val="2"/>
    </font>
    <font>
      <sz val="16"/>
      <color rgb="FFFFFFFF"/>
      <name val="Calibri"/>
      <family val="2"/>
    </font>
    <font>
      <sz val="16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FFFFCC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3" fillId="5" borderId="8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164" fontId="3" fillId="5" borderId="15" xfId="0" applyNumberFormat="1" applyFont="1" applyFill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4" xfId="0" applyFont="1" applyBorder="1"/>
    <xf numFmtId="164" fontId="1" fillId="6" borderId="17" xfId="0" applyNumberFormat="1" applyFont="1" applyFill="1" applyBorder="1" applyAlignment="1">
      <alignment horizontal="center" vertical="center"/>
    </xf>
    <xf numFmtId="164" fontId="1" fillId="6" borderId="18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1" fillId="6" borderId="4" xfId="0" applyNumberFormat="1" applyFont="1" applyFill="1" applyBorder="1" applyAlignment="1">
      <alignment horizontal="center" vertical="center"/>
    </xf>
    <xf numFmtId="164" fontId="1" fillId="6" borderId="5" xfId="0" applyNumberFormat="1" applyFont="1" applyFill="1" applyBorder="1" applyAlignment="1">
      <alignment horizontal="center" vertical="center"/>
    </xf>
    <xf numFmtId="164" fontId="1" fillId="6" borderId="10" xfId="0" applyNumberFormat="1" applyFont="1" applyFill="1" applyBorder="1" applyAlignment="1">
      <alignment horizontal="center" vertical="center"/>
    </xf>
    <xf numFmtId="0" fontId="1" fillId="2" borderId="4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164" fontId="1" fillId="2" borderId="17" xfId="0" applyNumberFormat="1" applyFont="1" applyFill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2" fillId="2" borderId="27" xfId="0" applyNumberFormat="1" applyFont="1" applyFill="1" applyBorder="1" applyAlignment="1">
      <alignment horizontal="center" vertical="center"/>
    </xf>
    <xf numFmtId="164" fontId="3" fillId="7" borderId="8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3" fillId="4" borderId="9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2" fillId="2" borderId="26" xfId="0" applyNumberFormat="1" applyFont="1" applyFill="1" applyBorder="1" applyAlignment="1">
      <alignment horizontal="center" vertical="center"/>
    </xf>
    <xf numFmtId="164" fontId="3" fillId="7" borderId="15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0" borderId="20" xfId="0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/>
    </xf>
    <xf numFmtId="164" fontId="1" fillId="0" borderId="3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" fontId="2" fillId="0" borderId="17" xfId="0" applyNumberFormat="1" applyFont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9" xfId="0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6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95400</xdr:colOff>
      <xdr:row>0</xdr:row>
      <xdr:rowOff>95400</xdr:rowOff>
    </xdr:from>
    <xdr:to>
      <xdr:col>1</xdr:col>
      <xdr:colOff>1475640</xdr:colOff>
      <xdr:row>5</xdr:row>
      <xdr:rowOff>158040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10120" y="95400"/>
          <a:ext cx="1380240" cy="14374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10"/>
  <sheetViews>
    <sheetView tabSelected="1" topLeftCell="A15" workbookViewId="0">
      <selection activeCell="C9" sqref="C9"/>
    </sheetView>
  </sheetViews>
  <sheetFormatPr baseColWidth="10" defaultColWidth="8.83203125" defaultRowHeight="21" x14ac:dyDescent="0.25"/>
  <cols>
    <col min="1" max="1" width="5.83203125" style="2" customWidth="1"/>
    <col min="2" max="2" width="33.5" style="2" customWidth="1"/>
    <col min="3" max="3" width="23.5" style="2" customWidth="1"/>
    <col min="4" max="4" width="14.33203125" style="2" bestFit="1" customWidth="1"/>
    <col min="5" max="5" width="8.1640625" style="3" customWidth="1"/>
    <col min="6" max="6" width="8.1640625" style="2" customWidth="1"/>
    <col min="7" max="7" width="8.1640625" style="4" customWidth="1"/>
    <col min="8" max="8" width="8.6640625" style="134" customWidth="1"/>
    <col min="9" max="9" width="10.83203125" style="6" customWidth="1"/>
    <col min="10" max="10" width="8.1640625" style="2" customWidth="1"/>
    <col min="11" max="11" width="2.1640625" style="2" customWidth="1"/>
    <col min="12" max="12" width="12.83203125" style="6" customWidth="1"/>
    <col min="13" max="13" width="2.1640625" style="2" customWidth="1"/>
    <col min="14" max="14" width="11.6640625" style="2" customWidth="1"/>
    <col min="15" max="26" width="10.83203125" style="2" customWidth="1"/>
    <col min="27" max="64" width="14.5" style="2" customWidth="1"/>
    <col min="65" max="1025" width="11.83203125" style="2" customWidth="1"/>
    <col min="1026" max="16384" width="8.83203125" style="2"/>
  </cols>
  <sheetData>
    <row r="1" spans="1:26" x14ac:dyDescent="0.25">
      <c r="H1" s="5"/>
    </row>
    <row r="2" spans="1:26" x14ac:dyDescent="0.25">
      <c r="B2" s="7" t="s">
        <v>0</v>
      </c>
      <c r="C2" s="7"/>
      <c r="D2" s="7"/>
      <c r="E2" s="7"/>
      <c r="F2" s="7"/>
      <c r="H2" s="5"/>
    </row>
    <row r="3" spans="1:26" x14ac:dyDescent="0.25">
      <c r="B3" s="7" t="s">
        <v>1</v>
      </c>
      <c r="C3" s="7"/>
      <c r="D3" s="7"/>
      <c r="E3" s="7"/>
      <c r="F3" s="7"/>
      <c r="H3" s="5"/>
    </row>
    <row r="4" spans="1:26" x14ac:dyDescent="0.25">
      <c r="H4" s="5"/>
    </row>
    <row r="5" spans="1:26" ht="18.75" customHeight="1" x14ac:dyDescent="0.25">
      <c r="A5" s="8"/>
      <c r="E5" s="9" t="s">
        <v>2</v>
      </c>
      <c r="F5" s="10" t="s">
        <v>3</v>
      </c>
      <c r="G5" s="10" t="s">
        <v>4</v>
      </c>
      <c r="H5" s="11" t="s">
        <v>5</v>
      </c>
      <c r="I5" s="12" t="s">
        <v>6</v>
      </c>
      <c r="J5" s="10" t="s">
        <v>7</v>
      </c>
      <c r="L5" s="13" t="s">
        <v>8</v>
      </c>
      <c r="N5" s="10" t="s">
        <v>9</v>
      </c>
    </row>
    <row r="6" spans="1:26" x14ac:dyDescent="0.25">
      <c r="E6" s="9"/>
      <c r="F6" s="10"/>
      <c r="G6" s="10"/>
      <c r="H6" s="11"/>
      <c r="I6" s="12"/>
      <c r="J6" s="10"/>
      <c r="L6" s="13"/>
      <c r="N6" s="10"/>
    </row>
    <row r="7" spans="1:26" x14ac:dyDescent="0.25">
      <c r="A7" s="1"/>
      <c r="B7" s="1"/>
      <c r="C7" s="1"/>
      <c r="D7" s="1"/>
      <c r="E7" s="9"/>
      <c r="F7" s="10"/>
      <c r="G7" s="10"/>
      <c r="H7" s="11"/>
      <c r="I7" s="12"/>
      <c r="J7" s="10"/>
      <c r="K7" s="1"/>
      <c r="L7" s="13"/>
      <c r="M7" s="1"/>
      <c r="N7" s="10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4" t="s">
        <v>10</v>
      </c>
      <c r="B8" s="1"/>
      <c r="C8" s="1"/>
      <c r="D8" s="1"/>
      <c r="E8" s="15"/>
      <c r="F8" s="1"/>
      <c r="G8" s="16"/>
      <c r="H8" s="17"/>
      <c r="I8" s="18"/>
      <c r="J8" s="1"/>
      <c r="K8" s="1"/>
      <c r="L8" s="18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4"/>
      <c r="B9" s="1"/>
      <c r="C9" s="1"/>
      <c r="D9" s="1"/>
      <c r="E9" s="15"/>
      <c r="F9" s="1"/>
      <c r="G9" s="16"/>
      <c r="H9" s="17"/>
      <c r="I9" s="18"/>
      <c r="J9" s="1"/>
      <c r="K9" s="1"/>
      <c r="L9" s="18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9" t="s">
        <v>11</v>
      </c>
      <c r="C10" s="19" t="s">
        <v>12</v>
      </c>
      <c r="D10" s="19" t="s">
        <v>13</v>
      </c>
      <c r="E10" s="20" t="s">
        <v>14</v>
      </c>
      <c r="F10" s="21" t="s">
        <v>15</v>
      </c>
      <c r="G10" s="22" t="s">
        <v>16</v>
      </c>
      <c r="H10" s="17" t="s">
        <v>17</v>
      </c>
      <c r="I10" s="23"/>
      <c r="J10" s="24" t="s">
        <v>7</v>
      </c>
      <c r="K10" s="24" t="s">
        <v>18</v>
      </c>
      <c r="L10" s="18" t="s">
        <v>8</v>
      </c>
      <c r="M10" s="24" t="s">
        <v>19</v>
      </c>
      <c r="N10" s="24" t="s">
        <v>9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25">
        <v>1</v>
      </c>
      <c r="B11" s="26" t="s">
        <v>20</v>
      </c>
      <c r="C11" s="27" t="s">
        <v>21</v>
      </c>
      <c r="D11" s="28">
        <v>82953823</v>
      </c>
      <c r="E11" s="29">
        <v>0</v>
      </c>
      <c r="F11" s="30">
        <v>200.7</v>
      </c>
      <c r="G11" s="31">
        <v>186.4</v>
      </c>
      <c r="H11" s="32">
        <f t="shared" ref="H11:H16" si="0">SUM(E11:G11)</f>
        <v>387.1</v>
      </c>
      <c r="I11" s="33">
        <f t="shared" ref="I11:I16" si="1">H11-IF(COUNTA(E11:G11)&gt;2,(MIN(E11,F11,G11)),0)</f>
        <v>387.1</v>
      </c>
      <c r="J11" s="34">
        <f t="shared" ref="J11:J16" si="2">N11*2</f>
        <v>426</v>
      </c>
      <c r="K11" s="4"/>
      <c r="L11" s="35">
        <f t="shared" ref="L11:L16" si="3">I11+J11</f>
        <v>813.1</v>
      </c>
      <c r="M11" s="1"/>
      <c r="N11" s="36">
        <v>213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25">
        <v>2</v>
      </c>
      <c r="B12" s="26"/>
      <c r="C12" s="27"/>
      <c r="D12" s="28"/>
      <c r="E12" s="37"/>
      <c r="F12" s="27"/>
      <c r="G12" s="38"/>
      <c r="H12" s="32">
        <f t="shared" si="0"/>
        <v>0</v>
      </c>
      <c r="I12" s="33">
        <f t="shared" si="1"/>
        <v>0</v>
      </c>
      <c r="J12" s="34">
        <f t="shared" si="2"/>
        <v>0</v>
      </c>
      <c r="K12" s="4"/>
      <c r="L12" s="35">
        <f t="shared" si="3"/>
        <v>0</v>
      </c>
      <c r="M12" s="1"/>
      <c r="N12" s="36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25">
        <v>3</v>
      </c>
      <c r="B13" s="26"/>
      <c r="C13" s="27"/>
      <c r="D13" s="28"/>
      <c r="E13" s="37"/>
      <c r="F13" s="27"/>
      <c r="G13" s="38"/>
      <c r="H13" s="32">
        <f t="shared" si="0"/>
        <v>0</v>
      </c>
      <c r="I13" s="33">
        <f t="shared" si="1"/>
        <v>0</v>
      </c>
      <c r="J13" s="34">
        <f t="shared" si="2"/>
        <v>0</v>
      </c>
      <c r="K13" s="4"/>
      <c r="L13" s="35">
        <f t="shared" si="3"/>
        <v>0</v>
      </c>
      <c r="M13" s="1"/>
      <c r="N13" s="3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25">
        <v>4</v>
      </c>
      <c r="B14" s="26"/>
      <c r="C14" s="27"/>
      <c r="D14" s="28"/>
      <c r="E14" s="37"/>
      <c r="F14" s="39"/>
      <c r="G14" s="38"/>
      <c r="H14" s="32">
        <f t="shared" si="0"/>
        <v>0</v>
      </c>
      <c r="I14" s="33">
        <f t="shared" si="1"/>
        <v>0</v>
      </c>
      <c r="J14" s="34">
        <f t="shared" si="2"/>
        <v>0</v>
      </c>
      <c r="K14" s="4"/>
      <c r="L14" s="35">
        <f t="shared" si="3"/>
        <v>0</v>
      </c>
      <c r="M14" s="1"/>
      <c r="N14" s="3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25">
        <v>5</v>
      </c>
      <c r="B15" s="40"/>
      <c r="C15" s="41"/>
      <c r="D15" s="42"/>
      <c r="E15" s="43"/>
      <c r="F15" s="44"/>
      <c r="G15" s="45"/>
      <c r="H15" s="32">
        <f t="shared" si="0"/>
        <v>0</v>
      </c>
      <c r="I15" s="33">
        <f t="shared" si="1"/>
        <v>0</v>
      </c>
      <c r="J15" s="34">
        <f t="shared" si="2"/>
        <v>0</v>
      </c>
      <c r="K15" s="4"/>
      <c r="L15" s="35">
        <f t="shared" si="3"/>
        <v>0</v>
      </c>
      <c r="M15" s="1"/>
      <c r="N15" s="3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25">
        <v>6</v>
      </c>
      <c r="B16" s="46"/>
      <c r="C16" s="47"/>
      <c r="D16" s="48"/>
      <c r="E16" s="49"/>
      <c r="F16" s="47"/>
      <c r="G16" s="50"/>
      <c r="H16" s="51">
        <f t="shared" si="0"/>
        <v>0</v>
      </c>
      <c r="I16" s="52">
        <f t="shared" si="1"/>
        <v>0</v>
      </c>
      <c r="J16" s="53">
        <f t="shared" si="2"/>
        <v>0</v>
      </c>
      <c r="K16" s="4"/>
      <c r="L16" s="54">
        <f t="shared" si="3"/>
        <v>0</v>
      </c>
      <c r="M16" s="1"/>
      <c r="N16" s="3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"/>
      <c r="B17" s="1"/>
      <c r="C17" s="1"/>
      <c r="D17" s="1"/>
      <c r="E17" s="15"/>
      <c r="F17" s="1"/>
      <c r="G17" s="16"/>
      <c r="H17" s="17"/>
      <c r="I17" s="55"/>
      <c r="J17" s="1"/>
      <c r="K17" s="1"/>
      <c r="L17" s="18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1"/>
      <c r="D18" s="1"/>
      <c r="E18" s="15"/>
      <c r="F18" s="1"/>
      <c r="G18" s="16"/>
      <c r="H18" s="17"/>
      <c r="I18" s="55"/>
      <c r="J18" s="1"/>
      <c r="K18" s="1"/>
      <c r="L18" s="18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4" t="s">
        <v>22</v>
      </c>
      <c r="B19" s="1"/>
      <c r="C19" s="1"/>
      <c r="D19" s="1"/>
      <c r="E19" s="15"/>
      <c r="F19" s="1"/>
      <c r="G19" s="16"/>
      <c r="H19" s="17"/>
      <c r="I19" s="55"/>
      <c r="J19" s="1"/>
      <c r="K19" s="1"/>
      <c r="L19" s="18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1"/>
      <c r="D20" s="1"/>
      <c r="E20" s="15"/>
      <c r="F20" s="1"/>
      <c r="G20" s="16"/>
      <c r="H20" s="17"/>
      <c r="I20" s="55"/>
      <c r="J20" s="1"/>
      <c r="K20" s="1"/>
      <c r="L20" s="18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9" t="s">
        <v>11</v>
      </c>
      <c r="C21" s="19" t="s">
        <v>12</v>
      </c>
      <c r="D21" s="19" t="s">
        <v>13</v>
      </c>
      <c r="E21" s="20" t="s">
        <v>14</v>
      </c>
      <c r="F21" s="21" t="s">
        <v>15</v>
      </c>
      <c r="G21" s="22" t="s">
        <v>16</v>
      </c>
      <c r="H21" s="17" t="s">
        <v>17</v>
      </c>
      <c r="I21" s="55"/>
      <c r="J21" s="24" t="s">
        <v>7</v>
      </c>
      <c r="K21" s="24" t="s">
        <v>18</v>
      </c>
      <c r="L21" s="18" t="s">
        <v>8</v>
      </c>
      <c r="M21" s="24" t="s">
        <v>19</v>
      </c>
      <c r="N21" s="24" t="s">
        <v>9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25">
        <v>1</v>
      </c>
      <c r="B22" s="26" t="s">
        <v>23</v>
      </c>
      <c r="C22" s="27" t="s">
        <v>24</v>
      </c>
      <c r="D22" s="28">
        <v>82964508</v>
      </c>
      <c r="E22" s="29">
        <v>238.7</v>
      </c>
      <c r="F22" s="30">
        <v>233.1</v>
      </c>
      <c r="G22" s="31">
        <v>258.5</v>
      </c>
      <c r="H22" s="32">
        <f t="shared" ref="H22:H27" si="4">SUM(E22:G22)</f>
        <v>730.3</v>
      </c>
      <c r="I22" s="52">
        <f t="shared" ref="I22:I27" si="5">H22-IF(COUNTA(E22:G22)&gt;2,(MIN(E22,F22,G22)),0)</f>
        <v>497.19999999999993</v>
      </c>
      <c r="J22" s="31">
        <f t="shared" ref="J22:J27" si="6">N22*2</f>
        <v>502.2</v>
      </c>
      <c r="K22" s="4"/>
      <c r="L22" s="56">
        <f t="shared" ref="L22:L27" si="7">I22+J22</f>
        <v>999.39999999999986</v>
      </c>
      <c r="M22" s="16"/>
      <c r="N22" s="57">
        <v>251.1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25">
        <v>2</v>
      </c>
      <c r="B23" s="26" t="s">
        <v>25</v>
      </c>
      <c r="C23" s="27" t="s">
        <v>24</v>
      </c>
      <c r="D23" s="28">
        <v>82960215</v>
      </c>
      <c r="E23" s="37">
        <v>214.2</v>
      </c>
      <c r="F23" s="27">
        <v>251.8</v>
      </c>
      <c r="G23" s="58">
        <v>236.5</v>
      </c>
      <c r="H23" s="32">
        <f t="shared" si="4"/>
        <v>702.5</v>
      </c>
      <c r="I23" s="59">
        <f t="shared" si="5"/>
        <v>488.3</v>
      </c>
      <c r="J23" s="31">
        <f t="shared" si="6"/>
        <v>455</v>
      </c>
      <c r="K23" s="4"/>
      <c r="L23" s="56">
        <f t="shared" si="7"/>
        <v>943.3</v>
      </c>
      <c r="M23" s="16"/>
      <c r="N23" s="57">
        <v>227.5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5">
        <v>3</v>
      </c>
      <c r="B24" s="26" t="s">
        <v>27</v>
      </c>
      <c r="C24" s="27" t="s">
        <v>21</v>
      </c>
      <c r="D24" s="28">
        <v>82963787</v>
      </c>
      <c r="E24" s="37">
        <v>182.3</v>
      </c>
      <c r="F24" s="27">
        <v>200</v>
      </c>
      <c r="G24" s="58">
        <v>199.6</v>
      </c>
      <c r="H24" s="32">
        <f t="shared" si="4"/>
        <v>581.9</v>
      </c>
      <c r="I24" s="59">
        <f t="shared" si="5"/>
        <v>399.59999999999997</v>
      </c>
      <c r="J24" s="31">
        <f t="shared" si="6"/>
        <v>431.6</v>
      </c>
      <c r="K24" s="4"/>
      <c r="L24" s="56">
        <f t="shared" si="7"/>
        <v>831.2</v>
      </c>
      <c r="M24" s="16"/>
      <c r="N24" s="57">
        <v>215.8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25">
        <v>4</v>
      </c>
      <c r="B25" s="26" t="s">
        <v>26</v>
      </c>
      <c r="C25" s="27" t="s">
        <v>24</v>
      </c>
      <c r="D25" s="28">
        <v>82960130</v>
      </c>
      <c r="E25" s="37">
        <v>213</v>
      </c>
      <c r="F25" s="27">
        <v>181.9</v>
      </c>
      <c r="G25" s="58">
        <v>223.9</v>
      </c>
      <c r="H25" s="32">
        <f t="shared" si="4"/>
        <v>618.79999999999995</v>
      </c>
      <c r="I25" s="59">
        <f t="shared" si="5"/>
        <v>436.9</v>
      </c>
      <c r="J25" s="31">
        <f t="shared" si="6"/>
        <v>389</v>
      </c>
      <c r="K25" s="4"/>
      <c r="L25" s="56">
        <f t="shared" si="7"/>
        <v>825.9</v>
      </c>
      <c r="M25" s="16"/>
      <c r="N25" s="57">
        <v>194.5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25">
        <v>5</v>
      </c>
      <c r="B26" s="60" t="s">
        <v>28</v>
      </c>
      <c r="C26" s="27" t="s">
        <v>24</v>
      </c>
      <c r="D26" s="61">
        <v>82955861</v>
      </c>
      <c r="E26" s="37">
        <v>168.3</v>
      </c>
      <c r="F26" s="58">
        <v>0</v>
      </c>
      <c r="G26" s="58">
        <v>0</v>
      </c>
      <c r="H26" s="32">
        <f t="shared" si="4"/>
        <v>168.3</v>
      </c>
      <c r="I26" s="59">
        <f t="shared" si="5"/>
        <v>168.3</v>
      </c>
      <c r="J26" s="31">
        <f t="shared" si="6"/>
        <v>0</v>
      </c>
      <c r="K26" s="4"/>
      <c r="L26" s="56">
        <f t="shared" si="7"/>
        <v>168.3</v>
      </c>
      <c r="M26" s="16"/>
      <c r="N26" s="57"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25">
        <v>6</v>
      </c>
      <c r="B27" s="62" t="s">
        <v>29</v>
      </c>
      <c r="C27" s="44" t="s">
        <v>24</v>
      </c>
      <c r="D27" s="63">
        <v>82960220</v>
      </c>
      <c r="E27" s="43">
        <v>78</v>
      </c>
      <c r="F27" s="58">
        <v>0</v>
      </c>
      <c r="G27" s="58">
        <v>0</v>
      </c>
      <c r="H27" s="32">
        <f t="shared" si="4"/>
        <v>78</v>
      </c>
      <c r="I27" s="59">
        <f t="shared" si="5"/>
        <v>78</v>
      </c>
      <c r="J27" s="31">
        <f t="shared" si="6"/>
        <v>0</v>
      </c>
      <c r="K27" s="4"/>
      <c r="L27" s="56">
        <f t="shared" si="7"/>
        <v>78</v>
      </c>
      <c r="M27" s="16"/>
      <c r="N27" s="57"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25">
        <v>7</v>
      </c>
      <c r="B28" s="64"/>
      <c r="C28" s="65"/>
      <c r="D28" s="66"/>
      <c r="E28" s="49"/>
      <c r="F28" s="47"/>
      <c r="G28" s="50"/>
      <c r="H28" s="51">
        <f t="shared" ref="H28" si="8">SUM(E28:G28)</f>
        <v>0</v>
      </c>
      <c r="I28" s="67">
        <f t="shared" ref="I28" si="9">H28-IF(COUNTA(E28:G28)&gt;2,(MIN(E28,F28,G28)),0)</f>
        <v>0</v>
      </c>
      <c r="J28" s="68">
        <f t="shared" ref="J28" si="10">N28*2</f>
        <v>0</v>
      </c>
      <c r="K28" s="16"/>
      <c r="L28" s="69">
        <f t="shared" ref="L28" si="11">I28+J28</f>
        <v>0</v>
      </c>
      <c r="M28" s="16"/>
      <c r="N28" s="57"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5"/>
      <c r="F29" s="1"/>
      <c r="G29" s="16"/>
      <c r="H29" s="17"/>
      <c r="I29" s="18"/>
      <c r="J29" s="1"/>
      <c r="K29" s="1"/>
      <c r="L29" s="18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4" t="s">
        <v>30</v>
      </c>
      <c r="B30" s="1"/>
      <c r="C30" s="1"/>
      <c r="D30" s="1"/>
      <c r="E30" s="15"/>
      <c r="F30" s="1"/>
      <c r="G30" s="16"/>
      <c r="H30" s="17"/>
      <c r="I30" s="18"/>
      <c r="J30" s="1"/>
      <c r="K30" s="1"/>
      <c r="L30" s="18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5"/>
      <c r="F31" s="1"/>
      <c r="G31" s="16"/>
      <c r="H31" s="17"/>
      <c r="I31" s="18"/>
      <c r="J31" s="1"/>
      <c r="K31" s="1"/>
      <c r="L31" s="18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9" t="s">
        <v>11</v>
      </c>
      <c r="C32" s="19" t="s">
        <v>12</v>
      </c>
      <c r="D32" s="19" t="s">
        <v>13</v>
      </c>
      <c r="E32" s="70" t="s">
        <v>14</v>
      </c>
      <c r="F32" s="24" t="s">
        <v>15</v>
      </c>
      <c r="G32" s="71" t="s">
        <v>16</v>
      </c>
      <c r="H32" s="17" t="s">
        <v>17</v>
      </c>
      <c r="I32" s="23"/>
      <c r="J32" s="24" t="s">
        <v>7</v>
      </c>
      <c r="K32" s="24" t="s">
        <v>18</v>
      </c>
      <c r="L32" s="18" t="s">
        <v>8</v>
      </c>
      <c r="M32" s="24" t="s">
        <v>19</v>
      </c>
      <c r="N32" s="24" t="s">
        <v>9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25">
        <v>1</v>
      </c>
      <c r="B33" s="72" t="s">
        <v>31</v>
      </c>
      <c r="C33" s="27" t="s">
        <v>24</v>
      </c>
      <c r="D33" s="28">
        <v>82814166</v>
      </c>
      <c r="E33" s="73">
        <v>257.2</v>
      </c>
      <c r="F33" s="74">
        <v>0</v>
      </c>
      <c r="G33" s="75">
        <v>244.3</v>
      </c>
      <c r="H33" s="76">
        <f>SUM(E33:G33)</f>
        <v>501.5</v>
      </c>
      <c r="I33" s="59">
        <f>H33-IF(COUNTA(E33:G33)&gt;2,(MIN(E33,F33,G33)),0)</f>
        <v>501.5</v>
      </c>
      <c r="J33" s="31">
        <f>N33*2</f>
        <v>486.8</v>
      </c>
      <c r="K33" s="16"/>
      <c r="L33" s="56">
        <f>I33+J33</f>
        <v>988.3</v>
      </c>
      <c r="M33" s="16"/>
      <c r="N33" s="57">
        <v>243.4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25">
        <v>2</v>
      </c>
      <c r="B34" s="72" t="s">
        <v>72</v>
      </c>
      <c r="C34" s="27" t="s">
        <v>35</v>
      </c>
      <c r="D34" s="28">
        <v>82975732</v>
      </c>
      <c r="E34" s="77">
        <v>0</v>
      </c>
      <c r="F34" s="78">
        <v>0</v>
      </c>
      <c r="G34" s="79">
        <v>236</v>
      </c>
      <c r="H34" s="76">
        <f>SUM(E34:G34)</f>
        <v>236</v>
      </c>
      <c r="I34" s="59">
        <f>H34-IF(COUNTA(E34:G34)&gt;2,(MIN(E34,F34,G34)),0)</f>
        <v>236</v>
      </c>
      <c r="J34" s="31">
        <f>N34*2</f>
        <v>482.2</v>
      </c>
      <c r="K34" s="16"/>
      <c r="L34" s="56">
        <f>I34+J34</f>
        <v>718.2</v>
      </c>
      <c r="M34" s="16"/>
      <c r="N34" s="57">
        <v>241.1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25"/>
      <c r="B35" s="80" t="s">
        <v>32</v>
      </c>
      <c r="C35" s="81" t="s">
        <v>24</v>
      </c>
      <c r="D35" s="82">
        <v>82821987</v>
      </c>
      <c r="E35" s="77">
        <v>238</v>
      </c>
      <c r="F35" s="78">
        <v>0</v>
      </c>
      <c r="G35" s="79">
        <v>0</v>
      </c>
      <c r="H35" s="76">
        <f>SUM(E35:G35)</f>
        <v>238</v>
      </c>
      <c r="I35" s="59">
        <f>H35-IF(COUNTA(E35:G35)&gt;2,(MIN(E35,F35,G35)),0)</f>
        <v>238</v>
      </c>
      <c r="J35" s="31">
        <f>N35*2</f>
        <v>475.8</v>
      </c>
      <c r="K35" s="16"/>
      <c r="L35" s="56">
        <f>I35+J35</f>
        <v>713.8</v>
      </c>
      <c r="M35" s="16"/>
      <c r="N35" s="57">
        <v>237.9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H36" s="5"/>
    </row>
    <row r="37" spans="1:26" ht="15.75" customHeight="1" x14ac:dyDescent="0.25">
      <c r="A37" s="14" t="s">
        <v>33</v>
      </c>
      <c r="B37" s="1"/>
      <c r="C37" s="1"/>
      <c r="D37" s="1"/>
      <c r="E37" s="15"/>
      <c r="F37" s="1"/>
      <c r="G37" s="16"/>
      <c r="H37" s="17"/>
      <c r="J37" s="1"/>
    </row>
    <row r="38" spans="1:26" ht="15.75" customHeight="1" x14ac:dyDescent="0.25">
      <c r="A38" s="1"/>
      <c r="B38" s="1"/>
      <c r="C38" s="1"/>
      <c r="D38" s="1"/>
      <c r="E38" s="15"/>
      <c r="F38" s="1"/>
      <c r="G38" s="16"/>
      <c r="H38" s="17"/>
      <c r="J38" s="1"/>
    </row>
    <row r="39" spans="1:26" ht="15.75" customHeight="1" x14ac:dyDescent="0.25">
      <c r="A39" s="1"/>
      <c r="B39" s="19" t="s">
        <v>11</v>
      </c>
      <c r="C39" s="19" t="s">
        <v>12</v>
      </c>
      <c r="D39" s="19" t="s">
        <v>13</v>
      </c>
      <c r="E39" s="70" t="s">
        <v>14</v>
      </c>
      <c r="F39" s="24" t="s">
        <v>15</v>
      </c>
      <c r="G39" s="71" t="s">
        <v>16</v>
      </c>
      <c r="H39" s="17" t="s">
        <v>17</v>
      </c>
      <c r="I39" s="23"/>
      <c r="J39" s="24" t="s">
        <v>7</v>
      </c>
      <c r="K39" s="24" t="s">
        <v>18</v>
      </c>
      <c r="L39" s="18" t="s">
        <v>8</v>
      </c>
      <c r="M39" s="24" t="s">
        <v>19</v>
      </c>
      <c r="N39" s="24" t="s">
        <v>9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25">
        <v>1</v>
      </c>
      <c r="B40" s="83" t="s">
        <v>41</v>
      </c>
      <c r="C40" s="81" t="s">
        <v>24</v>
      </c>
      <c r="D40" s="82">
        <v>82861778</v>
      </c>
      <c r="E40" s="84">
        <v>275.10000000000002</v>
      </c>
      <c r="F40" s="85">
        <v>0</v>
      </c>
      <c r="G40" s="31">
        <v>281.7</v>
      </c>
      <c r="H40" s="86">
        <f t="shared" ref="H40:H49" si="12">SUM(E40:G40)</f>
        <v>556.79999999999995</v>
      </c>
      <c r="I40" s="87">
        <f t="shared" ref="I40:I49" si="13">H40-IF(COUNTA(E40:G40)&gt;2,(MIN(E40,F40,G40)),0)</f>
        <v>556.79999999999995</v>
      </c>
      <c r="J40" s="88">
        <f t="shared" ref="J40:J49" si="14">N40*2</f>
        <v>564.6</v>
      </c>
      <c r="K40" s="4"/>
      <c r="L40" s="56">
        <f t="shared" ref="L40:L49" si="15">I40+J40</f>
        <v>1121.4000000000001</v>
      </c>
      <c r="M40" s="89"/>
      <c r="N40" s="57">
        <v>282.3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25">
        <v>2</v>
      </c>
      <c r="B41" s="83" t="s">
        <v>34</v>
      </c>
      <c r="C41" s="81" t="s">
        <v>35</v>
      </c>
      <c r="D41" s="82">
        <v>82870026</v>
      </c>
      <c r="E41" s="90">
        <v>244</v>
      </c>
      <c r="F41" s="81">
        <v>247.4</v>
      </c>
      <c r="G41" s="91">
        <v>236.2</v>
      </c>
      <c r="H41" s="86">
        <f t="shared" si="12"/>
        <v>727.59999999999991</v>
      </c>
      <c r="I41" s="87">
        <f t="shared" si="13"/>
        <v>491.39999999999992</v>
      </c>
      <c r="J41" s="88">
        <f t="shared" si="14"/>
        <v>494.2</v>
      </c>
      <c r="K41" s="89"/>
      <c r="L41" s="92">
        <f t="shared" si="15"/>
        <v>985.59999999999991</v>
      </c>
      <c r="M41" s="89"/>
      <c r="N41" s="57">
        <v>247.1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25">
        <v>3</v>
      </c>
      <c r="B42" s="83" t="s">
        <v>38</v>
      </c>
      <c r="C42" s="81" t="s">
        <v>24</v>
      </c>
      <c r="D42" s="82">
        <v>82952864</v>
      </c>
      <c r="E42" s="90">
        <v>150.4</v>
      </c>
      <c r="F42" s="81">
        <v>234.3</v>
      </c>
      <c r="G42" s="91">
        <v>234.8</v>
      </c>
      <c r="H42" s="86">
        <f t="shared" si="12"/>
        <v>619.5</v>
      </c>
      <c r="I42" s="87">
        <f t="shared" si="13"/>
        <v>469.1</v>
      </c>
      <c r="J42" s="88">
        <f t="shared" si="14"/>
        <v>486.6</v>
      </c>
      <c r="K42" s="89"/>
      <c r="L42" s="92">
        <f t="shared" si="15"/>
        <v>955.7</v>
      </c>
      <c r="M42" s="89"/>
      <c r="N42" s="57">
        <v>243.3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25">
        <v>4</v>
      </c>
      <c r="B43" s="83" t="s">
        <v>36</v>
      </c>
      <c r="C43" s="81" t="s">
        <v>21</v>
      </c>
      <c r="D43" s="82">
        <v>82822247</v>
      </c>
      <c r="E43" s="90">
        <v>236.9</v>
      </c>
      <c r="F43" s="81">
        <v>214.8</v>
      </c>
      <c r="G43" s="91">
        <v>233.3</v>
      </c>
      <c r="H43" s="86">
        <f t="shared" si="12"/>
        <v>685</v>
      </c>
      <c r="I43" s="87">
        <f t="shared" si="13"/>
        <v>470.2</v>
      </c>
      <c r="J43" s="88">
        <f t="shared" si="14"/>
        <v>432.2</v>
      </c>
      <c r="K43" s="89"/>
      <c r="L43" s="92">
        <f t="shared" si="15"/>
        <v>902.4</v>
      </c>
      <c r="M43" s="89"/>
      <c r="N43" s="57">
        <v>216.1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25">
        <v>5</v>
      </c>
      <c r="B44" s="83" t="s">
        <v>42</v>
      </c>
      <c r="C44" s="81" t="s">
        <v>43</v>
      </c>
      <c r="D44" s="82">
        <v>82905726</v>
      </c>
      <c r="E44" s="90">
        <v>194.9</v>
      </c>
      <c r="F44" s="93">
        <v>0</v>
      </c>
      <c r="G44" s="91">
        <v>213.2</v>
      </c>
      <c r="H44" s="86">
        <f t="shared" si="12"/>
        <v>408.1</v>
      </c>
      <c r="I44" s="87">
        <f t="shared" si="13"/>
        <v>408.1</v>
      </c>
      <c r="J44" s="88">
        <f t="shared" si="14"/>
        <v>423.8</v>
      </c>
      <c r="K44" s="89"/>
      <c r="L44" s="92">
        <f t="shared" si="15"/>
        <v>831.90000000000009</v>
      </c>
      <c r="M44" s="89"/>
      <c r="N44" s="57">
        <v>211.9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25">
        <v>6</v>
      </c>
      <c r="B45" s="83" t="s">
        <v>39</v>
      </c>
      <c r="C45" s="81" t="s">
        <v>21</v>
      </c>
      <c r="D45" s="94">
        <v>82930699</v>
      </c>
      <c r="E45" s="84">
        <v>166.8</v>
      </c>
      <c r="F45" s="81">
        <v>208.6</v>
      </c>
      <c r="G45" s="91">
        <v>0</v>
      </c>
      <c r="H45" s="86">
        <f t="shared" si="12"/>
        <v>375.4</v>
      </c>
      <c r="I45" s="87">
        <f t="shared" si="13"/>
        <v>375.4</v>
      </c>
      <c r="J45" s="88">
        <f t="shared" si="14"/>
        <v>444.4</v>
      </c>
      <c r="K45" s="89"/>
      <c r="L45" s="92">
        <f t="shared" si="15"/>
        <v>819.8</v>
      </c>
      <c r="M45" s="89"/>
      <c r="N45" s="57">
        <v>222.2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25">
        <v>7</v>
      </c>
      <c r="B46" s="83" t="s">
        <v>40</v>
      </c>
      <c r="C46" s="81" t="s">
        <v>24</v>
      </c>
      <c r="D46" s="82">
        <v>82964495</v>
      </c>
      <c r="E46" s="90">
        <v>195</v>
      </c>
      <c r="F46" s="81">
        <v>169.8</v>
      </c>
      <c r="G46" s="91">
        <v>220.8</v>
      </c>
      <c r="H46" s="86">
        <f t="shared" si="12"/>
        <v>585.6</v>
      </c>
      <c r="I46" s="87">
        <f t="shared" si="13"/>
        <v>415.8</v>
      </c>
      <c r="J46" s="88">
        <f t="shared" si="14"/>
        <v>382.4</v>
      </c>
      <c r="K46" s="89"/>
      <c r="L46" s="92">
        <f t="shared" si="15"/>
        <v>798.2</v>
      </c>
      <c r="M46" s="89"/>
      <c r="N46" s="57">
        <v>191.2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25">
        <v>8</v>
      </c>
      <c r="B47" s="83" t="s">
        <v>37</v>
      </c>
      <c r="C47" s="81" t="s">
        <v>24</v>
      </c>
      <c r="D47" s="82">
        <v>82967030</v>
      </c>
      <c r="E47" s="90">
        <v>207.2</v>
      </c>
      <c r="F47" s="81">
        <v>185.8</v>
      </c>
      <c r="G47" s="91">
        <v>172.9</v>
      </c>
      <c r="H47" s="86">
        <f t="shared" si="12"/>
        <v>565.9</v>
      </c>
      <c r="I47" s="87">
        <f t="shared" si="13"/>
        <v>393</v>
      </c>
      <c r="J47" s="88">
        <f t="shared" si="14"/>
        <v>0</v>
      </c>
      <c r="K47" s="89"/>
      <c r="L47" s="92">
        <f t="shared" si="15"/>
        <v>393</v>
      </c>
      <c r="M47" s="89"/>
      <c r="N47" s="57"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25">
        <v>9</v>
      </c>
      <c r="B48" s="26" t="s">
        <v>44</v>
      </c>
      <c r="C48" s="27" t="s">
        <v>24</v>
      </c>
      <c r="D48" s="95">
        <v>82922380</v>
      </c>
      <c r="E48" s="37">
        <v>187.8</v>
      </c>
      <c r="F48" s="93">
        <v>0</v>
      </c>
      <c r="G48" s="91">
        <v>0</v>
      </c>
      <c r="H48" s="76">
        <f t="shared" si="12"/>
        <v>187.8</v>
      </c>
      <c r="I48" s="59">
        <f t="shared" si="13"/>
        <v>187.8</v>
      </c>
      <c r="J48" s="88">
        <f t="shared" si="14"/>
        <v>0</v>
      </c>
      <c r="K48" s="89"/>
      <c r="L48" s="92">
        <f t="shared" si="15"/>
        <v>187.8</v>
      </c>
      <c r="M48" s="89"/>
      <c r="N48" s="57"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25">
        <v>10</v>
      </c>
      <c r="B49" s="26" t="s">
        <v>45</v>
      </c>
      <c r="C49" s="27" t="s">
        <v>21</v>
      </c>
      <c r="D49" s="28">
        <v>82899992</v>
      </c>
      <c r="E49" s="37">
        <v>116.5</v>
      </c>
      <c r="F49" s="93">
        <v>0</v>
      </c>
      <c r="G49" s="91">
        <v>0</v>
      </c>
      <c r="H49" s="76">
        <f t="shared" si="12"/>
        <v>116.5</v>
      </c>
      <c r="I49" s="59">
        <f t="shared" si="13"/>
        <v>116.5</v>
      </c>
      <c r="J49" s="88">
        <f t="shared" si="14"/>
        <v>0</v>
      </c>
      <c r="K49" s="4"/>
      <c r="L49" s="56">
        <f t="shared" si="15"/>
        <v>116.5</v>
      </c>
      <c r="M49" s="89"/>
      <c r="N49" s="57"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25">
        <v>11</v>
      </c>
      <c r="B50" s="83"/>
      <c r="C50" s="81"/>
      <c r="D50" s="94"/>
      <c r="E50" s="90"/>
      <c r="F50" s="81"/>
      <c r="G50" s="91">
        <v>0</v>
      </c>
      <c r="H50" s="86">
        <f t="shared" ref="H50:H51" si="16">SUM(E50:G50)</f>
        <v>0</v>
      </c>
      <c r="I50" s="87">
        <f t="shared" ref="I50:I51" si="17">H50-IF(COUNTA(E50:G50)&gt;2,(MIN(E50,F50,G50)),0)</f>
        <v>0</v>
      </c>
      <c r="J50" s="88">
        <f t="shared" ref="J50:J51" si="18">N50*2</f>
        <v>0</v>
      </c>
      <c r="K50" s="89"/>
      <c r="L50" s="92">
        <f t="shared" ref="L50:L51" si="19">I50+J50</f>
        <v>0</v>
      </c>
      <c r="M50" s="89"/>
      <c r="N50" s="57"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25">
        <v>12</v>
      </c>
      <c r="B51" s="96"/>
      <c r="C51" s="65"/>
      <c r="D51" s="97"/>
      <c r="E51" s="98"/>
      <c r="F51" s="65"/>
      <c r="G51" s="99">
        <v>0</v>
      </c>
      <c r="H51" s="100">
        <f t="shared" si="16"/>
        <v>0</v>
      </c>
      <c r="I51" s="101">
        <f t="shared" si="17"/>
        <v>0</v>
      </c>
      <c r="J51" s="102">
        <f t="shared" si="18"/>
        <v>0</v>
      </c>
      <c r="K51" s="89"/>
      <c r="L51" s="103">
        <f t="shared" si="19"/>
        <v>0</v>
      </c>
      <c r="M51" s="89"/>
      <c r="N51" s="57"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H52" s="5"/>
    </row>
    <row r="53" spans="1:26" ht="14.25" customHeight="1" x14ac:dyDescent="0.25">
      <c r="H53" s="5"/>
    </row>
    <row r="54" spans="1:26" ht="15.75" customHeight="1" x14ac:dyDescent="0.25">
      <c r="A54" s="14" t="s">
        <v>46</v>
      </c>
      <c r="B54" s="1"/>
      <c r="C54" s="1"/>
      <c r="D54" s="1"/>
      <c r="E54" s="15"/>
      <c r="F54" s="1"/>
      <c r="G54" s="16"/>
      <c r="H54" s="17"/>
      <c r="J54" s="1"/>
    </row>
    <row r="55" spans="1:26" ht="15.75" customHeight="1" x14ac:dyDescent="0.25">
      <c r="A55" s="14"/>
      <c r="B55" s="1"/>
      <c r="C55" s="1"/>
      <c r="D55" s="1"/>
      <c r="E55" s="15"/>
      <c r="F55" s="1"/>
      <c r="G55" s="16"/>
      <c r="H55" s="17"/>
      <c r="J55" s="1"/>
    </row>
    <row r="56" spans="1:26" ht="15.75" customHeight="1" x14ac:dyDescent="0.25">
      <c r="A56" s="1"/>
      <c r="B56" s="19" t="s">
        <v>11</v>
      </c>
      <c r="C56" s="19" t="s">
        <v>12</v>
      </c>
      <c r="D56" s="19" t="s">
        <v>13</v>
      </c>
      <c r="E56" s="70" t="s">
        <v>14</v>
      </c>
      <c r="F56" s="24" t="s">
        <v>15</v>
      </c>
      <c r="G56" s="71" t="s">
        <v>16</v>
      </c>
      <c r="H56" s="17" t="s">
        <v>17</v>
      </c>
      <c r="I56" s="23"/>
      <c r="J56" s="24" t="s">
        <v>7</v>
      </c>
      <c r="K56" s="24" t="s">
        <v>18</v>
      </c>
      <c r="L56" s="18" t="s">
        <v>8</v>
      </c>
      <c r="M56" s="24" t="s">
        <v>19</v>
      </c>
      <c r="N56" s="24" t="s">
        <v>9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25">
        <v>1</v>
      </c>
      <c r="B57" s="104" t="s">
        <v>47</v>
      </c>
      <c r="C57" s="105" t="s">
        <v>24</v>
      </c>
      <c r="D57" s="106">
        <v>82821990</v>
      </c>
      <c r="E57" s="29">
        <v>372.7</v>
      </c>
      <c r="F57" s="85">
        <v>0</v>
      </c>
      <c r="G57" s="31">
        <v>0</v>
      </c>
      <c r="H57" s="76">
        <f>SUM(E57:G57)</f>
        <v>372.7</v>
      </c>
      <c r="I57" s="59">
        <f>H57-IF(COUNTA(E57:G57)&gt;2,(MIN(E57,F57,G57)),0)</f>
        <v>372.7</v>
      </c>
      <c r="J57" s="88">
        <f>N57*2</f>
        <v>749.2</v>
      </c>
      <c r="K57" s="16"/>
      <c r="L57" s="35">
        <f>I57+J57</f>
        <v>1121.9000000000001</v>
      </c>
      <c r="M57" s="1"/>
      <c r="N57" s="57">
        <v>374.6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25">
        <v>2</v>
      </c>
      <c r="B58" s="83"/>
      <c r="C58" s="81"/>
      <c r="D58" s="82"/>
      <c r="E58" s="37"/>
      <c r="F58" s="27"/>
      <c r="G58" s="38"/>
      <c r="H58" s="76">
        <f>SUM(E58:G58)</f>
        <v>0</v>
      </c>
      <c r="I58" s="59">
        <f>H58-IF(COUNTA(E58:G58)&gt;2,(MIN(E58,F58,G58)),0)</f>
        <v>0</v>
      </c>
      <c r="J58" s="88">
        <f>N58*2</f>
        <v>0</v>
      </c>
      <c r="K58" s="16"/>
      <c r="L58" s="56">
        <f>I58+J58</f>
        <v>0</v>
      </c>
      <c r="M58" s="1"/>
      <c r="N58" s="57"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25">
        <v>3</v>
      </c>
      <c r="B59" s="107"/>
      <c r="C59" s="65"/>
      <c r="D59" s="108"/>
      <c r="E59" s="49"/>
      <c r="F59" s="47"/>
      <c r="G59" s="109"/>
      <c r="H59" s="110">
        <f>SUM(E59:G59)</f>
        <v>0</v>
      </c>
      <c r="I59" s="111">
        <f>H59-IF(COUNTA(E59:G59)&gt;2,(MIN(E59,F59,G59)),0)</f>
        <v>0</v>
      </c>
      <c r="J59" s="112">
        <f>N59*2</f>
        <v>0</v>
      </c>
      <c r="K59" s="16"/>
      <c r="L59" s="69">
        <f>I59+J59</f>
        <v>0</v>
      </c>
      <c r="M59" s="1"/>
      <c r="N59" s="57"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H60" s="5"/>
      <c r="I60" s="18"/>
    </row>
    <row r="61" spans="1:26" ht="15.75" customHeight="1" x14ac:dyDescent="0.25">
      <c r="A61" s="14" t="s">
        <v>48</v>
      </c>
      <c r="B61" s="1"/>
      <c r="C61" s="1"/>
      <c r="D61" s="1"/>
      <c r="E61" s="15"/>
      <c r="F61" s="1"/>
      <c r="G61" s="16"/>
      <c r="H61" s="17"/>
      <c r="I61" s="18"/>
      <c r="J61" s="1"/>
    </row>
    <row r="62" spans="1:26" ht="15.75" customHeight="1" x14ac:dyDescent="0.25">
      <c r="A62" s="14"/>
      <c r="B62" s="1"/>
      <c r="C62" s="1"/>
      <c r="D62" s="1"/>
      <c r="E62" s="15"/>
      <c r="F62" s="1"/>
      <c r="G62" s="16"/>
      <c r="H62" s="17"/>
      <c r="I62" s="18"/>
      <c r="J62" s="1"/>
    </row>
    <row r="63" spans="1:26" ht="15.75" customHeight="1" x14ac:dyDescent="0.25">
      <c r="A63" s="1"/>
      <c r="B63" s="19" t="s">
        <v>11</v>
      </c>
      <c r="C63" s="19" t="s">
        <v>12</v>
      </c>
      <c r="D63" s="19" t="s">
        <v>13</v>
      </c>
      <c r="E63" s="70" t="s">
        <v>14</v>
      </c>
      <c r="F63" s="24" t="s">
        <v>15</v>
      </c>
      <c r="G63" s="71" t="s">
        <v>16</v>
      </c>
      <c r="H63" s="17" t="s">
        <v>17</v>
      </c>
      <c r="I63" s="23"/>
      <c r="J63" s="24" t="s">
        <v>7</v>
      </c>
      <c r="K63" s="24" t="s">
        <v>18</v>
      </c>
      <c r="L63" s="18" t="s">
        <v>8</v>
      </c>
      <c r="M63" s="24" t="s">
        <v>19</v>
      </c>
      <c r="N63" s="24" t="s">
        <v>9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25">
        <v>1</v>
      </c>
      <c r="B64" s="113" t="s">
        <v>49</v>
      </c>
      <c r="C64" s="30" t="s">
        <v>21</v>
      </c>
      <c r="D64" s="114">
        <v>82756218</v>
      </c>
      <c r="E64" s="29">
        <v>296.7</v>
      </c>
      <c r="F64" s="30">
        <v>307.60000000000002</v>
      </c>
      <c r="G64" s="31">
        <v>0</v>
      </c>
      <c r="H64" s="110">
        <f t="shared" ref="H64:H76" si="20">SUM(E64:G64)</f>
        <v>604.29999999999995</v>
      </c>
      <c r="I64" s="111">
        <f t="shared" ref="I64:I76" si="21">H64-IF(COUNTA(E64:G64)&gt;2,(MIN(E64,F64,G64)),0)</f>
        <v>604.29999999999995</v>
      </c>
      <c r="J64" s="112">
        <f t="shared" ref="J64:J76" si="22">N64*2</f>
        <v>648.4</v>
      </c>
      <c r="K64" s="16"/>
      <c r="L64" s="69">
        <f t="shared" ref="L64:L76" si="23">I64+J64</f>
        <v>1252.6999999999998</v>
      </c>
      <c r="M64" s="16"/>
      <c r="N64" s="57">
        <v>324.2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25">
        <v>2</v>
      </c>
      <c r="B65" s="83" t="s">
        <v>50</v>
      </c>
      <c r="C65" s="81" t="s">
        <v>24</v>
      </c>
      <c r="D65" s="82">
        <v>82967015</v>
      </c>
      <c r="E65" s="37">
        <v>296</v>
      </c>
      <c r="F65" s="27">
        <v>294.2</v>
      </c>
      <c r="G65" s="91">
        <v>315.60000000000002</v>
      </c>
      <c r="H65" s="110">
        <f t="shared" si="20"/>
        <v>905.80000000000007</v>
      </c>
      <c r="I65" s="111">
        <f t="shared" si="21"/>
        <v>611.60000000000014</v>
      </c>
      <c r="J65" s="112">
        <f t="shared" si="22"/>
        <v>626.6</v>
      </c>
      <c r="K65" s="16"/>
      <c r="L65" s="69">
        <f t="shared" si="23"/>
        <v>1238.2000000000003</v>
      </c>
      <c r="M65" s="16"/>
      <c r="N65" s="57">
        <v>313.3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25">
        <v>3</v>
      </c>
      <c r="B66" s="83" t="s">
        <v>58</v>
      </c>
      <c r="C66" s="81" t="s">
        <v>24</v>
      </c>
      <c r="D66" s="82">
        <v>82952871</v>
      </c>
      <c r="E66" s="37">
        <v>259.89999999999998</v>
      </c>
      <c r="F66" s="93">
        <v>0</v>
      </c>
      <c r="G66" s="91">
        <v>310.7</v>
      </c>
      <c r="H66" s="110">
        <f t="shared" si="20"/>
        <v>570.59999999999991</v>
      </c>
      <c r="I66" s="111">
        <f t="shared" si="21"/>
        <v>570.59999999999991</v>
      </c>
      <c r="J66" s="112">
        <f t="shared" si="22"/>
        <v>618.6</v>
      </c>
      <c r="K66" s="4"/>
      <c r="L66" s="69">
        <f t="shared" si="23"/>
        <v>1189.1999999999998</v>
      </c>
      <c r="M66" s="16"/>
      <c r="N66" s="57">
        <v>309.3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25">
        <v>4</v>
      </c>
      <c r="B67" s="26" t="s">
        <v>52</v>
      </c>
      <c r="C67" s="27" t="s">
        <v>24</v>
      </c>
      <c r="D67" s="28">
        <v>82964498</v>
      </c>
      <c r="E67" s="37">
        <v>196.6</v>
      </c>
      <c r="F67" s="27">
        <v>232.7</v>
      </c>
      <c r="G67" s="91">
        <v>313.10000000000002</v>
      </c>
      <c r="H67" s="110">
        <f t="shared" si="20"/>
        <v>742.4</v>
      </c>
      <c r="I67" s="111">
        <f t="shared" si="21"/>
        <v>545.79999999999995</v>
      </c>
      <c r="J67" s="112">
        <f t="shared" si="22"/>
        <v>624.20000000000005</v>
      </c>
      <c r="K67" s="16"/>
      <c r="L67" s="69">
        <f t="shared" si="23"/>
        <v>1170</v>
      </c>
      <c r="M67" s="16"/>
      <c r="N67" s="57">
        <v>312.10000000000002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25">
        <v>5</v>
      </c>
      <c r="B68" s="26" t="s">
        <v>51</v>
      </c>
      <c r="C68" s="27" t="s">
        <v>21</v>
      </c>
      <c r="D68" s="28">
        <v>82965282</v>
      </c>
      <c r="E68" s="37">
        <v>285.7</v>
      </c>
      <c r="F68" s="27">
        <v>300.89999999999998</v>
      </c>
      <c r="G68" s="91">
        <v>288.10000000000002</v>
      </c>
      <c r="H68" s="110">
        <f t="shared" si="20"/>
        <v>874.69999999999993</v>
      </c>
      <c r="I68" s="111">
        <f t="shared" si="21"/>
        <v>589</v>
      </c>
      <c r="J68" s="112">
        <f t="shared" si="22"/>
        <v>569</v>
      </c>
      <c r="K68" s="16"/>
      <c r="L68" s="69">
        <f t="shared" si="23"/>
        <v>1158</v>
      </c>
      <c r="M68" s="16"/>
      <c r="N68" s="57">
        <v>284.5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25">
        <v>6</v>
      </c>
      <c r="B69" s="83" t="s">
        <v>56</v>
      </c>
      <c r="C69" s="81" t="s">
        <v>24</v>
      </c>
      <c r="D69" s="82">
        <v>82906738</v>
      </c>
      <c r="E69" s="37">
        <v>291.60000000000002</v>
      </c>
      <c r="F69" s="93">
        <v>0</v>
      </c>
      <c r="G69" s="91">
        <v>287.60000000000002</v>
      </c>
      <c r="H69" s="110">
        <f t="shared" si="20"/>
        <v>579.20000000000005</v>
      </c>
      <c r="I69" s="111">
        <f t="shared" si="21"/>
        <v>579.20000000000005</v>
      </c>
      <c r="J69" s="112">
        <f t="shared" si="22"/>
        <v>554</v>
      </c>
      <c r="K69" s="4"/>
      <c r="L69" s="69">
        <f t="shared" si="23"/>
        <v>1133.2</v>
      </c>
      <c r="M69" s="16"/>
      <c r="N69" s="57">
        <v>277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25">
        <v>7</v>
      </c>
      <c r="B70" s="26" t="s">
        <v>73</v>
      </c>
      <c r="C70" s="27" t="s">
        <v>35</v>
      </c>
      <c r="D70" s="28">
        <v>82760980</v>
      </c>
      <c r="E70" s="37">
        <v>0</v>
      </c>
      <c r="F70" s="93">
        <v>0</v>
      </c>
      <c r="G70" s="91">
        <v>372.8</v>
      </c>
      <c r="H70" s="110">
        <f t="shared" si="20"/>
        <v>372.8</v>
      </c>
      <c r="I70" s="111">
        <f t="shared" si="21"/>
        <v>372.8</v>
      </c>
      <c r="J70" s="112">
        <f t="shared" si="22"/>
        <v>740.6</v>
      </c>
      <c r="K70" s="16"/>
      <c r="L70" s="69">
        <f t="shared" si="23"/>
        <v>1113.4000000000001</v>
      </c>
      <c r="M70" s="16"/>
      <c r="N70" s="57">
        <v>370.3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25">
        <v>8</v>
      </c>
      <c r="B71" s="83" t="s">
        <v>53</v>
      </c>
      <c r="C71" s="81" t="s">
        <v>24</v>
      </c>
      <c r="D71" s="82">
        <v>82917017</v>
      </c>
      <c r="E71" s="37">
        <v>348.6</v>
      </c>
      <c r="F71" s="27" t="s">
        <v>54</v>
      </c>
      <c r="G71" s="91">
        <v>361.2</v>
      </c>
      <c r="H71" s="76">
        <f t="shared" si="20"/>
        <v>709.8</v>
      </c>
      <c r="I71" s="59">
        <f t="shared" si="21"/>
        <v>361.19999999999993</v>
      </c>
      <c r="J71" s="112">
        <f t="shared" si="22"/>
        <v>712.2</v>
      </c>
      <c r="K71" s="16"/>
      <c r="L71" s="69">
        <f t="shared" si="23"/>
        <v>1073.4000000000001</v>
      </c>
      <c r="M71" s="16"/>
      <c r="N71" s="57">
        <v>356.1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25">
        <v>9</v>
      </c>
      <c r="B72" s="26" t="s">
        <v>60</v>
      </c>
      <c r="C72" s="27" t="s">
        <v>21</v>
      </c>
      <c r="D72" s="28">
        <v>82965279</v>
      </c>
      <c r="E72" s="37">
        <v>0</v>
      </c>
      <c r="F72" s="27">
        <v>209.4</v>
      </c>
      <c r="G72" s="91">
        <v>0</v>
      </c>
      <c r="H72" s="110">
        <f t="shared" si="20"/>
        <v>209.4</v>
      </c>
      <c r="I72" s="111">
        <f t="shared" si="21"/>
        <v>209.4</v>
      </c>
      <c r="J72" s="112">
        <f t="shared" si="22"/>
        <v>520.6</v>
      </c>
      <c r="K72" s="16"/>
      <c r="L72" s="69">
        <f t="shared" si="23"/>
        <v>730</v>
      </c>
      <c r="M72" s="16"/>
      <c r="N72" s="57">
        <v>260.3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25">
        <v>10</v>
      </c>
      <c r="B73" s="26" t="s">
        <v>59</v>
      </c>
      <c r="C73" s="27" t="s">
        <v>24</v>
      </c>
      <c r="D73" s="28">
        <v>82964308</v>
      </c>
      <c r="E73" s="37">
        <v>210.7</v>
      </c>
      <c r="F73" s="93">
        <v>0</v>
      </c>
      <c r="G73" s="91">
        <v>248.8</v>
      </c>
      <c r="H73" s="110">
        <f t="shared" si="20"/>
        <v>459.5</v>
      </c>
      <c r="I73" s="111">
        <f t="shared" si="21"/>
        <v>459.5</v>
      </c>
      <c r="J73" s="112">
        <f t="shared" si="22"/>
        <v>0</v>
      </c>
      <c r="K73" s="16"/>
      <c r="L73" s="56">
        <f t="shared" si="23"/>
        <v>459.5</v>
      </c>
      <c r="M73" s="16"/>
      <c r="N73" s="57">
        <v>0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25">
        <v>11</v>
      </c>
      <c r="B74" s="26" t="s">
        <v>55</v>
      </c>
      <c r="C74" s="27" t="s">
        <v>21</v>
      </c>
      <c r="D74" s="28">
        <v>82960036</v>
      </c>
      <c r="E74" s="37">
        <v>183.9</v>
      </c>
      <c r="F74" s="27">
        <v>133.80000000000001</v>
      </c>
      <c r="G74" s="91">
        <v>0</v>
      </c>
      <c r="H74" s="110">
        <f t="shared" si="20"/>
        <v>317.70000000000005</v>
      </c>
      <c r="I74" s="67">
        <f t="shared" si="21"/>
        <v>317.70000000000005</v>
      </c>
      <c r="J74" s="112">
        <f t="shared" si="22"/>
        <v>0</v>
      </c>
      <c r="K74" s="16"/>
      <c r="L74" s="69">
        <f t="shared" si="23"/>
        <v>317.70000000000005</v>
      </c>
      <c r="M74" s="16"/>
      <c r="N74" s="57">
        <v>0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15" t="s">
        <v>57</v>
      </c>
      <c r="C75" s="116" t="s">
        <v>21</v>
      </c>
      <c r="D75" s="117">
        <v>82974915</v>
      </c>
      <c r="E75" s="118">
        <v>0</v>
      </c>
      <c r="F75" s="116">
        <v>265.5</v>
      </c>
      <c r="G75" s="119">
        <v>0</v>
      </c>
      <c r="H75" s="110">
        <f t="shared" si="20"/>
        <v>265.5</v>
      </c>
      <c r="I75" s="67">
        <f t="shared" si="21"/>
        <v>265.5</v>
      </c>
      <c r="J75" s="112">
        <f t="shared" si="22"/>
        <v>0</v>
      </c>
      <c r="K75" s="4"/>
      <c r="L75" s="69">
        <f t="shared" si="23"/>
        <v>265.5</v>
      </c>
      <c r="M75" s="16"/>
      <c r="N75" s="57">
        <v>0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46" t="s">
        <v>61</v>
      </c>
      <c r="C76" s="47" t="s">
        <v>21</v>
      </c>
      <c r="D76" s="48">
        <v>82963789</v>
      </c>
      <c r="E76" s="49">
        <v>0</v>
      </c>
      <c r="F76" s="47">
        <v>113</v>
      </c>
      <c r="G76" s="99">
        <v>0</v>
      </c>
      <c r="H76" s="110">
        <f t="shared" si="20"/>
        <v>113</v>
      </c>
      <c r="I76" s="67">
        <f t="shared" si="21"/>
        <v>113</v>
      </c>
      <c r="J76" s="112">
        <f t="shared" si="22"/>
        <v>2</v>
      </c>
      <c r="K76" s="16"/>
      <c r="L76" s="69">
        <f t="shared" si="23"/>
        <v>115</v>
      </c>
      <c r="M76" s="16"/>
      <c r="N76" s="57">
        <v>1</v>
      </c>
    </row>
    <row r="77" spans="1:26" ht="15.75" customHeight="1" x14ac:dyDescent="0.25">
      <c r="B77" s="1"/>
      <c r="C77" s="1"/>
      <c r="D77" s="1"/>
      <c r="E77" s="15"/>
      <c r="F77" s="1"/>
      <c r="G77" s="16"/>
      <c r="H77" s="17"/>
      <c r="J77" s="1"/>
    </row>
    <row r="78" spans="1:26" ht="15.75" customHeight="1" x14ac:dyDescent="0.25">
      <c r="H78" s="5"/>
    </row>
    <row r="79" spans="1:26" ht="15.75" customHeight="1" x14ac:dyDescent="0.25">
      <c r="B79" s="1"/>
      <c r="C79" s="1"/>
      <c r="D79" s="1"/>
      <c r="E79" s="15"/>
      <c r="F79" s="1"/>
      <c r="G79" s="16"/>
      <c r="H79" s="17"/>
      <c r="J79" s="1"/>
    </row>
    <row r="80" spans="1:26" ht="15.75" customHeight="1" x14ac:dyDescent="0.25">
      <c r="A80" s="14" t="s">
        <v>62</v>
      </c>
      <c r="B80" s="1"/>
      <c r="C80" s="1"/>
      <c r="D80" s="1"/>
      <c r="E80" s="15"/>
      <c r="F80" s="1"/>
      <c r="G80" s="16"/>
      <c r="H80" s="17"/>
      <c r="J80" s="1"/>
    </row>
    <row r="81" spans="1:26" ht="15.75" customHeight="1" x14ac:dyDescent="0.25">
      <c r="A81" s="14"/>
      <c r="B81" s="1"/>
      <c r="C81" s="1"/>
      <c r="D81" s="1"/>
      <c r="E81" s="15"/>
      <c r="F81" s="1"/>
      <c r="G81" s="16"/>
      <c r="H81" s="17"/>
      <c r="J81" s="1"/>
    </row>
    <row r="82" spans="1:26" ht="15.75" customHeight="1" x14ac:dyDescent="0.25">
      <c r="A82" s="1"/>
      <c r="B82" s="19" t="s">
        <v>11</v>
      </c>
      <c r="C82" s="19" t="s">
        <v>12</v>
      </c>
      <c r="D82" s="19" t="s">
        <v>13</v>
      </c>
      <c r="E82" s="70" t="s">
        <v>14</v>
      </c>
      <c r="F82" s="24" t="s">
        <v>15</v>
      </c>
      <c r="G82" s="71" t="s">
        <v>16</v>
      </c>
      <c r="H82" s="17" t="s">
        <v>17</v>
      </c>
      <c r="I82" s="23"/>
      <c r="J82" s="24" t="s">
        <v>7</v>
      </c>
      <c r="K82" s="24" t="s">
        <v>18</v>
      </c>
      <c r="L82" s="18" t="s">
        <v>8</v>
      </c>
      <c r="M82" s="24" t="s">
        <v>19</v>
      </c>
      <c r="N82" s="24" t="s">
        <v>9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25">
        <v>1</v>
      </c>
      <c r="B83" s="72" t="s">
        <v>41</v>
      </c>
      <c r="C83" s="120" t="s">
        <v>24</v>
      </c>
      <c r="D83" s="120">
        <v>82861778</v>
      </c>
      <c r="E83" s="121">
        <v>248</v>
      </c>
      <c r="F83" s="85">
        <v>0</v>
      </c>
      <c r="G83" s="31">
        <v>252</v>
      </c>
      <c r="H83" s="122">
        <f>SUM(E83:G83)</f>
        <v>500</v>
      </c>
      <c r="I83" s="123">
        <f>H83-IF(COUNTA(E83:G83)&gt;2,(MIN(E83,F83,G83)),0)</f>
        <v>500</v>
      </c>
      <c r="J83" s="34">
        <f>N83*2</f>
        <v>476</v>
      </c>
      <c r="K83" s="16"/>
      <c r="L83" s="35">
        <f>I83+J83</f>
        <v>976</v>
      </c>
      <c r="M83" s="16"/>
      <c r="N83" s="36">
        <v>238</v>
      </c>
    </row>
    <row r="84" spans="1:26" ht="15.75" customHeight="1" x14ac:dyDescent="0.25">
      <c r="A84" s="25">
        <v>2</v>
      </c>
      <c r="B84" s="26" t="s">
        <v>64</v>
      </c>
      <c r="C84" s="27" t="s">
        <v>21</v>
      </c>
      <c r="D84" s="27">
        <v>82818554</v>
      </c>
      <c r="E84" s="93">
        <v>236</v>
      </c>
      <c r="F84" s="27">
        <v>228</v>
      </c>
      <c r="G84" s="91">
        <v>238</v>
      </c>
      <c r="H84" s="124">
        <f>SUM(E84:G84)</f>
        <v>702</v>
      </c>
      <c r="I84" s="125">
        <f>H84-IF(COUNTA(E84:G84)&gt;2,(MIN(E84,F84,G84)),0)</f>
        <v>474</v>
      </c>
      <c r="J84" s="38">
        <f>N84*2</f>
        <v>468</v>
      </c>
      <c r="K84" s="16"/>
      <c r="L84" s="35">
        <f>I84+J84</f>
        <v>942</v>
      </c>
      <c r="M84" s="1"/>
      <c r="N84" s="36">
        <v>234</v>
      </c>
    </row>
    <row r="85" spans="1:26" ht="15.75" customHeight="1" x14ac:dyDescent="0.25">
      <c r="A85" s="25">
        <v>3</v>
      </c>
      <c r="B85" s="26" t="s">
        <v>63</v>
      </c>
      <c r="C85" s="27" t="s">
        <v>21</v>
      </c>
      <c r="D85" s="27">
        <v>82816071</v>
      </c>
      <c r="E85" s="93">
        <v>245</v>
      </c>
      <c r="F85" s="27">
        <v>222</v>
      </c>
      <c r="G85" s="91">
        <v>0</v>
      </c>
      <c r="H85" s="124">
        <f>SUM(E85:G85)</f>
        <v>467</v>
      </c>
      <c r="I85" s="125">
        <f>H85-IF(COUNTA(E85:G85)&gt;2,(MIN(E85,F85,G85)),0)</f>
        <v>467</v>
      </c>
      <c r="J85" s="38">
        <f>N85*2</f>
        <v>432</v>
      </c>
      <c r="K85" s="4"/>
      <c r="L85" s="35">
        <f>I85+J85</f>
        <v>899</v>
      </c>
      <c r="M85" s="1"/>
      <c r="N85" s="36">
        <v>216</v>
      </c>
    </row>
    <row r="86" spans="1:26" ht="15.75" customHeight="1" x14ac:dyDescent="0.25">
      <c r="A86" s="25">
        <v>4</v>
      </c>
      <c r="B86" s="39" t="s">
        <v>65</v>
      </c>
      <c r="C86" s="27" t="s">
        <v>24</v>
      </c>
      <c r="D86" s="27">
        <v>82960217</v>
      </c>
      <c r="E86" s="93">
        <v>188</v>
      </c>
      <c r="F86" s="27">
        <v>223</v>
      </c>
      <c r="G86" s="91">
        <v>222</v>
      </c>
      <c r="H86" s="124">
        <f>SUM(E86:G86)</f>
        <v>633</v>
      </c>
      <c r="I86" s="125">
        <f>H86-IF(COUNTA(E86:G86)&gt;2,(MIN(E86,F86,G86)),0)</f>
        <v>445</v>
      </c>
      <c r="J86" s="38">
        <f>N86*2</f>
        <v>402</v>
      </c>
      <c r="K86" s="16"/>
      <c r="L86" s="35">
        <f>I86+J86</f>
        <v>847</v>
      </c>
      <c r="M86" s="1"/>
      <c r="N86" s="36">
        <v>201</v>
      </c>
    </row>
    <row r="87" spans="1:26" ht="15.75" customHeight="1" x14ac:dyDescent="0.25">
      <c r="A87" s="25">
        <v>5</v>
      </c>
      <c r="B87" s="40"/>
      <c r="C87" s="41"/>
      <c r="D87" s="41"/>
      <c r="E87" s="126"/>
      <c r="F87" s="44"/>
      <c r="G87" s="45"/>
      <c r="H87" s="124">
        <f t="shared" ref="H87:H88" si="24">SUM(E87:G87)</f>
        <v>0</v>
      </c>
      <c r="I87" s="125">
        <f t="shared" ref="I87:I88" si="25">H87-IF(COUNTA(E87:G87)&gt;2,(MIN(E87,F87,G87)),0)</f>
        <v>0</v>
      </c>
      <c r="J87" s="38">
        <f t="shared" ref="J87:J88" si="26">N87*2</f>
        <v>0</v>
      </c>
      <c r="K87" s="4"/>
      <c r="L87" s="35">
        <f t="shared" ref="L87:L88" si="27">I87+J87</f>
        <v>0</v>
      </c>
      <c r="M87" s="1"/>
      <c r="N87" s="127"/>
    </row>
    <row r="88" spans="1:26" ht="15.75" customHeight="1" x14ac:dyDescent="0.25">
      <c r="A88" s="25">
        <v>6</v>
      </c>
      <c r="B88" s="46"/>
      <c r="C88" s="47"/>
      <c r="D88" s="128"/>
      <c r="E88" s="129"/>
      <c r="F88" s="47"/>
      <c r="G88" s="50"/>
      <c r="H88" s="130">
        <f t="shared" si="24"/>
        <v>0</v>
      </c>
      <c r="I88" s="131">
        <f t="shared" si="25"/>
        <v>0</v>
      </c>
      <c r="J88" s="50">
        <f t="shared" si="26"/>
        <v>0</v>
      </c>
      <c r="K88" s="4"/>
      <c r="L88" s="54">
        <f t="shared" si="27"/>
        <v>0</v>
      </c>
      <c r="M88" s="1"/>
      <c r="N88" s="127"/>
    </row>
    <row r="89" spans="1:26" ht="15.75" customHeight="1" x14ac:dyDescent="0.25">
      <c r="H89" s="5"/>
    </row>
    <row r="90" spans="1:26" ht="15.75" customHeight="1" x14ac:dyDescent="0.25">
      <c r="B90" s="1"/>
      <c r="C90" s="1"/>
      <c r="D90" s="1"/>
      <c r="E90" s="15"/>
      <c r="F90" s="1"/>
      <c r="G90" s="16"/>
      <c r="H90" s="17"/>
      <c r="J90" s="1"/>
    </row>
    <row r="91" spans="1:26" ht="15.75" customHeight="1" x14ac:dyDescent="0.25">
      <c r="A91" s="14" t="s">
        <v>66</v>
      </c>
      <c r="B91" s="1"/>
      <c r="C91" s="1"/>
      <c r="D91" s="1"/>
      <c r="E91" s="15"/>
      <c r="F91" s="1"/>
      <c r="G91" s="16"/>
      <c r="H91" s="17"/>
      <c r="J91" s="1"/>
    </row>
    <row r="92" spans="1:26" ht="15.75" customHeight="1" x14ac:dyDescent="0.25">
      <c r="A92" s="14"/>
      <c r="B92" s="1"/>
      <c r="C92" s="1"/>
      <c r="D92" s="1"/>
      <c r="E92" s="15"/>
      <c r="F92" s="1"/>
      <c r="G92" s="16"/>
      <c r="H92" s="17"/>
      <c r="J92" s="1"/>
    </row>
    <row r="93" spans="1:26" ht="15.75" customHeight="1" x14ac:dyDescent="0.25">
      <c r="A93" s="1"/>
      <c r="B93" s="19" t="s">
        <v>11</v>
      </c>
      <c r="C93" s="19" t="s">
        <v>12</v>
      </c>
      <c r="D93" s="19" t="s">
        <v>13</v>
      </c>
      <c r="E93" s="70" t="s">
        <v>14</v>
      </c>
      <c r="F93" s="24" t="s">
        <v>15</v>
      </c>
      <c r="G93" s="71" t="s">
        <v>16</v>
      </c>
      <c r="H93" s="17" t="s">
        <v>17</v>
      </c>
      <c r="I93" s="23"/>
      <c r="J93" s="24" t="s">
        <v>7</v>
      </c>
      <c r="K93" s="24" t="s">
        <v>18</v>
      </c>
      <c r="L93" s="18" t="s">
        <v>8</v>
      </c>
      <c r="M93" s="24" t="s">
        <v>19</v>
      </c>
      <c r="N93" s="24" t="s">
        <v>9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25">
        <v>1</v>
      </c>
      <c r="B94" s="115" t="s">
        <v>67</v>
      </c>
      <c r="C94" s="116" t="s">
        <v>24</v>
      </c>
      <c r="D94" s="116">
        <v>82957104</v>
      </c>
      <c r="E94" s="132">
        <v>219</v>
      </c>
      <c r="F94" s="132">
        <v>0</v>
      </c>
      <c r="G94" s="133">
        <v>266</v>
      </c>
      <c r="H94" s="122">
        <f>SUM(E94:G94)</f>
        <v>485</v>
      </c>
      <c r="I94" s="123">
        <f>H94-IF(COUNTA(E94:G94)&gt;2,(MIN(E94,F94,G94)),0)</f>
        <v>485</v>
      </c>
      <c r="J94" s="34">
        <f>N94*2</f>
        <v>526</v>
      </c>
      <c r="K94" s="4"/>
      <c r="L94" s="35">
        <f>I94+J94</f>
        <v>1011</v>
      </c>
      <c r="M94" s="1"/>
      <c r="N94" s="36">
        <v>263</v>
      </c>
    </row>
    <row r="95" spans="1:26" ht="15.75" customHeight="1" x14ac:dyDescent="0.25">
      <c r="A95" s="25">
        <v>2</v>
      </c>
      <c r="B95" s="83"/>
      <c r="C95" s="81"/>
      <c r="D95" s="81"/>
      <c r="E95" s="93"/>
      <c r="F95" s="27"/>
      <c r="G95" s="38"/>
      <c r="H95" s="124">
        <f>SUM(E95:G95)</f>
        <v>0</v>
      </c>
      <c r="I95" s="125">
        <f>H95-IF(COUNTA(E95:G95)&gt;2,(MIN(E95,F95,G95)),0)</f>
        <v>0</v>
      </c>
      <c r="J95" s="38">
        <f>N95*2</f>
        <v>0</v>
      </c>
      <c r="K95" s="4"/>
      <c r="L95" s="35">
        <f>I95+J95</f>
        <v>0</v>
      </c>
      <c r="M95" s="1"/>
      <c r="N95" s="36"/>
    </row>
    <row r="96" spans="1:26" ht="15.75" customHeight="1" x14ac:dyDescent="0.25">
      <c r="A96" s="25">
        <v>3</v>
      </c>
      <c r="B96" s="46"/>
      <c r="C96" s="47"/>
      <c r="D96" s="47"/>
      <c r="E96" s="129"/>
      <c r="F96" s="47"/>
      <c r="G96" s="50"/>
      <c r="H96" s="130">
        <f>SUM(E96:G96)</f>
        <v>0</v>
      </c>
      <c r="I96" s="131">
        <f>H96-IF(COUNTA(E96:G96)&gt;2,(MIN(E96,F96,G96)),0)</f>
        <v>0</v>
      </c>
      <c r="J96" s="50">
        <f>N96*2</f>
        <v>0</v>
      </c>
      <c r="K96" s="4"/>
      <c r="L96" s="54">
        <f>I96+J96</f>
        <v>0</v>
      </c>
      <c r="M96" s="1"/>
      <c r="N96" s="36"/>
    </row>
    <row r="97" spans="1:26" ht="15.75" customHeight="1" x14ac:dyDescent="0.25">
      <c r="H97" s="5"/>
    </row>
    <row r="98" spans="1:26" ht="15.75" customHeight="1" x14ac:dyDescent="0.25">
      <c r="B98" s="1"/>
      <c r="C98" s="1"/>
      <c r="D98" s="1"/>
      <c r="E98" s="15"/>
      <c r="F98" s="1"/>
      <c r="G98" s="16"/>
      <c r="H98" s="17"/>
      <c r="J98" s="1"/>
    </row>
    <row r="99" spans="1:26" ht="15.75" customHeight="1" x14ac:dyDescent="0.25">
      <c r="A99" s="14" t="s">
        <v>68</v>
      </c>
      <c r="B99" s="1"/>
      <c r="C99" s="1"/>
      <c r="D99" s="1"/>
      <c r="E99" s="15"/>
      <c r="F99" s="1"/>
      <c r="G99" s="16"/>
      <c r="H99" s="17"/>
      <c r="J99" s="1"/>
    </row>
    <row r="100" spans="1:26" ht="15.75" customHeight="1" x14ac:dyDescent="0.25">
      <c r="A100" s="14"/>
      <c r="B100" s="1"/>
      <c r="C100" s="1"/>
      <c r="D100" s="1"/>
      <c r="E100" s="15"/>
      <c r="F100" s="1"/>
      <c r="G100" s="16"/>
      <c r="H100" s="17"/>
      <c r="J100" s="1"/>
    </row>
    <row r="101" spans="1:26" ht="15.75" customHeight="1" x14ac:dyDescent="0.25">
      <c r="A101" s="1"/>
      <c r="B101" s="19" t="s">
        <v>11</v>
      </c>
      <c r="C101" s="19" t="s">
        <v>12</v>
      </c>
      <c r="D101" s="19" t="s">
        <v>13</v>
      </c>
      <c r="E101" s="70" t="s">
        <v>14</v>
      </c>
      <c r="F101" s="24" t="s">
        <v>15</v>
      </c>
      <c r="G101" s="71" t="s">
        <v>16</v>
      </c>
      <c r="H101" s="17" t="s">
        <v>17</v>
      </c>
      <c r="I101" s="23"/>
      <c r="J101" s="24" t="s">
        <v>7</v>
      </c>
      <c r="K101" s="24" t="s">
        <v>18</v>
      </c>
      <c r="L101" s="18" t="s">
        <v>8</v>
      </c>
      <c r="M101" s="24" t="s">
        <v>19</v>
      </c>
      <c r="N101" s="24" t="s">
        <v>9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25">
        <v>1</v>
      </c>
      <c r="B102" s="26" t="s">
        <v>69</v>
      </c>
      <c r="C102" s="27" t="s">
        <v>24</v>
      </c>
      <c r="D102" s="27">
        <v>82906756</v>
      </c>
      <c r="E102" s="85">
        <v>280</v>
      </c>
      <c r="F102" s="30">
        <v>312</v>
      </c>
      <c r="G102" s="31">
        <v>327</v>
      </c>
      <c r="H102" s="122">
        <f>SUM(E102:G102)</f>
        <v>919</v>
      </c>
      <c r="I102" s="123">
        <f>H102-IF(COUNTA(E102:G102)&gt;2,(MIN(E102,F102,G102)),0)</f>
        <v>639</v>
      </c>
      <c r="J102" s="34">
        <f>N102*2</f>
        <v>622</v>
      </c>
      <c r="K102" s="4"/>
      <c r="L102" s="35">
        <f>I102+J102</f>
        <v>1261</v>
      </c>
      <c r="M102" s="1"/>
      <c r="N102" s="36">
        <v>311</v>
      </c>
    </row>
    <row r="103" spans="1:26" ht="15.75" customHeight="1" x14ac:dyDescent="0.25">
      <c r="A103" s="25">
        <v>2</v>
      </c>
      <c r="B103" s="83" t="s">
        <v>70</v>
      </c>
      <c r="C103" s="81" t="s">
        <v>24</v>
      </c>
      <c r="D103" s="81">
        <v>82921870</v>
      </c>
      <c r="E103" s="93">
        <v>258</v>
      </c>
      <c r="F103" s="44">
        <v>245</v>
      </c>
      <c r="G103" s="58">
        <v>269</v>
      </c>
      <c r="H103" s="124">
        <f>SUM(E103:G103)</f>
        <v>772</v>
      </c>
      <c r="I103" s="125">
        <f>H103-IF(COUNTA(E103:G103)&gt;2,(MIN(E103,F103,G103)),0)</f>
        <v>527</v>
      </c>
      <c r="J103" s="38">
        <f>N103*2</f>
        <v>498</v>
      </c>
      <c r="K103" s="4"/>
      <c r="L103" s="35">
        <f>I103+J103</f>
        <v>1025</v>
      </c>
      <c r="M103" s="1"/>
      <c r="N103" s="36">
        <v>249</v>
      </c>
    </row>
    <row r="104" spans="1:26" ht="15.75" customHeight="1" x14ac:dyDescent="0.25">
      <c r="A104" s="25">
        <v>3</v>
      </c>
      <c r="B104" s="26" t="s">
        <v>71</v>
      </c>
      <c r="C104" s="27" t="s">
        <v>24</v>
      </c>
      <c r="D104" s="27">
        <v>82808736</v>
      </c>
      <c r="E104" s="37">
        <v>237</v>
      </c>
      <c r="F104" s="27">
        <v>194</v>
      </c>
      <c r="G104" s="91">
        <v>227</v>
      </c>
      <c r="H104" s="124">
        <f>SUM(E104:G104)</f>
        <v>658</v>
      </c>
      <c r="I104" s="125">
        <f>H104-IF(COUNTA(E104:G104)&gt;2,(MIN(E104,F104,G104)),0)</f>
        <v>464</v>
      </c>
      <c r="J104" s="38">
        <f>N104*2</f>
        <v>504</v>
      </c>
      <c r="K104" s="4"/>
      <c r="L104" s="35">
        <f>I104+J104</f>
        <v>968</v>
      </c>
      <c r="M104" s="1"/>
      <c r="N104" s="36">
        <v>252</v>
      </c>
    </row>
    <row r="105" spans="1:26" ht="15.75" customHeight="1" x14ac:dyDescent="0.25">
      <c r="A105" s="25">
        <v>4</v>
      </c>
      <c r="B105" s="26"/>
      <c r="C105" s="27"/>
      <c r="D105" s="27"/>
      <c r="E105" s="93"/>
      <c r="F105" s="27"/>
      <c r="G105" s="38"/>
      <c r="H105" s="124">
        <f>SUM(E105:G105)</f>
        <v>0</v>
      </c>
      <c r="I105" s="125">
        <f>H105-IF(COUNTA(E105:G105)&gt;2,(MIN(E105,F105,G105)),0)</f>
        <v>0</v>
      </c>
      <c r="J105" s="38">
        <f>N105*2</f>
        <v>0</v>
      </c>
      <c r="K105" s="4"/>
      <c r="L105" s="35">
        <f>I105+J105</f>
        <v>0</v>
      </c>
      <c r="M105" s="1"/>
      <c r="N105" s="36"/>
    </row>
    <row r="106" spans="1:26" ht="15.75" customHeight="1" x14ac:dyDescent="0.25">
      <c r="A106" s="25">
        <v>5</v>
      </c>
      <c r="B106" s="46"/>
      <c r="C106" s="47"/>
      <c r="D106" s="47"/>
      <c r="E106" s="129"/>
      <c r="F106" s="47"/>
      <c r="G106" s="50"/>
      <c r="H106" s="130">
        <f>SUM(E106:G106)</f>
        <v>0</v>
      </c>
      <c r="I106" s="131">
        <f>H106-IF(COUNTA(E106:G106)&gt;2,(MIN(E106,F106,G106)),0)</f>
        <v>0</v>
      </c>
      <c r="J106" s="50">
        <f>N106*2</f>
        <v>0</v>
      </c>
      <c r="K106" s="4"/>
      <c r="L106" s="35">
        <f>I106+J106</f>
        <v>0</v>
      </c>
      <c r="M106" s="1"/>
      <c r="N106" s="36"/>
    </row>
    <row r="107" spans="1:26" ht="15.75" customHeight="1" x14ac:dyDescent="0.25">
      <c r="A107" s="1"/>
      <c r="H107" s="5"/>
    </row>
    <row r="108" spans="1:26" ht="15.75" customHeight="1" x14ac:dyDescent="0.25">
      <c r="A108" s="8"/>
      <c r="H108" s="5"/>
    </row>
    <row r="109" spans="1:26" ht="15.75" customHeight="1" x14ac:dyDescent="0.25">
      <c r="H109" s="5"/>
    </row>
    <row r="110" spans="1:26" ht="15.75" customHeight="1" x14ac:dyDescent="0.25">
      <c r="H110" s="5"/>
    </row>
    <row r="111" spans="1:26" ht="15.75" customHeight="1" x14ac:dyDescent="0.25">
      <c r="H111" s="5"/>
    </row>
    <row r="112" spans="1:26" ht="15.75" customHeight="1" x14ac:dyDescent="0.25">
      <c r="H112" s="5"/>
    </row>
    <row r="113" spans="8:8" ht="15.75" customHeight="1" x14ac:dyDescent="0.25">
      <c r="H113" s="5"/>
    </row>
    <row r="114" spans="8:8" ht="15.75" customHeight="1" x14ac:dyDescent="0.25">
      <c r="H114" s="5"/>
    </row>
    <row r="115" spans="8:8" ht="15.75" customHeight="1" x14ac:dyDescent="0.25">
      <c r="H115" s="5"/>
    </row>
    <row r="116" spans="8:8" ht="15.75" customHeight="1" x14ac:dyDescent="0.25">
      <c r="H116" s="5"/>
    </row>
    <row r="117" spans="8:8" ht="15.75" customHeight="1" x14ac:dyDescent="0.25">
      <c r="H117" s="5"/>
    </row>
    <row r="118" spans="8:8" ht="15.75" customHeight="1" x14ac:dyDescent="0.25">
      <c r="H118" s="5"/>
    </row>
    <row r="119" spans="8:8" ht="15.75" customHeight="1" x14ac:dyDescent="0.25">
      <c r="H119" s="5"/>
    </row>
    <row r="120" spans="8:8" ht="15.75" customHeight="1" x14ac:dyDescent="0.25">
      <c r="H120" s="5"/>
    </row>
    <row r="121" spans="8:8" ht="15.75" customHeight="1" x14ac:dyDescent="0.25">
      <c r="H121" s="5"/>
    </row>
    <row r="122" spans="8:8" ht="15.75" customHeight="1" x14ac:dyDescent="0.25">
      <c r="H122" s="5"/>
    </row>
    <row r="123" spans="8:8" ht="15.75" customHeight="1" x14ac:dyDescent="0.25">
      <c r="H123" s="5"/>
    </row>
    <row r="124" spans="8:8" ht="15.75" customHeight="1" x14ac:dyDescent="0.25">
      <c r="H124" s="5"/>
    </row>
    <row r="125" spans="8:8" ht="15.75" customHeight="1" x14ac:dyDescent="0.25">
      <c r="H125" s="5"/>
    </row>
    <row r="126" spans="8:8" ht="15.75" customHeight="1" x14ac:dyDescent="0.25">
      <c r="H126" s="5"/>
    </row>
    <row r="127" spans="8:8" ht="15.75" customHeight="1" x14ac:dyDescent="0.25">
      <c r="H127" s="5"/>
    </row>
    <row r="128" spans="8:8" ht="15.75" customHeight="1" x14ac:dyDescent="0.25">
      <c r="H128" s="5"/>
    </row>
    <row r="129" spans="8:8" ht="15.75" customHeight="1" x14ac:dyDescent="0.25">
      <c r="H129" s="5"/>
    </row>
    <row r="130" spans="8:8" ht="15.75" customHeight="1" x14ac:dyDescent="0.25">
      <c r="H130" s="5"/>
    </row>
    <row r="131" spans="8:8" ht="15.75" customHeight="1" x14ac:dyDescent="0.25">
      <c r="H131" s="5"/>
    </row>
    <row r="132" spans="8:8" ht="15.75" customHeight="1" x14ac:dyDescent="0.25">
      <c r="H132" s="5"/>
    </row>
    <row r="133" spans="8:8" ht="15.75" customHeight="1" x14ac:dyDescent="0.25">
      <c r="H133" s="5"/>
    </row>
    <row r="134" spans="8:8" ht="15.75" customHeight="1" x14ac:dyDescent="0.25">
      <c r="H134" s="5"/>
    </row>
    <row r="135" spans="8:8" ht="15.75" customHeight="1" x14ac:dyDescent="0.25">
      <c r="H135" s="5"/>
    </row>
    <row r="136" spans="8:8" ht="15.75" customHeight="1" x14ac:dyDescent="0.25">
      <c r="H136" s="5"/>
    </row>
    <row r="137" spans="8:8" ht="15.75" customHeight="1" x14ac:dyDescent="0.25">
      <c r="H137" s="5"/>
    </row>
    <row r="138" spans="8:8" ht="15.75" customHeight="1" x14ac:dyDescent="0.25">
      <c r="H138" s="5"/>
    </row>
    <row r="139" spans="8:8" ht="15.75" customHeight="1" x14ac:dyDescent="0.25">
      <c r="H139" s="5"/>
    </row>
    <row r="140" spans="8:8" ht="15.75" customHeight="1" x14ac:dyDescent="0.25">
      <c r="H140" s="5"/>
    </row>
    <row r="141" spans="8:8" ht="15.75" customHeight="1" x14ac:dyDescent="0.25">
      <c r="H141" s="5"/>
    </row>
    <row r="142" spans="8:8" ht="15.75" customHeight="1" x14ac:dyDescent="0.25">
      <c r="H142" s="5"/>
    </row>
    <row r="143" spans="8:8" ht="15.75" customHeight="1" x14ac:dyDescent="0.25">
      <c r="H143" s="5"/>
    </row>
    <row r="144" spans="8:8" ht="15.75" customHeight="1" x14ac:dyDescent="0.25">
      <c r="H144" s="5"/>
    </row>
    <row r="145" spans="8:8" ht="15.75" customHeight="1" x14ac:dyDescent="0.25">
      <c r="H145" s="5"/>
    </row>
    <row r="146" spans="8:8" ht="15.75" customHeight="1" x14ac:dyDescent="0.25">
      <c r="H146" s="5"/>
    </row>
    <row r="147" spans="8:8" ht="15.75" customHeight="1" x14ac:dyDescent="0.25">
      <c r="H147" s="5"/>
    </row>
    <row r="148" spans="8:8" ht="15.75" customHeight="1" x14ac:dyDescent="0.25">
      <c r="H148" s="5"/>
    </row>
    <row r="149" spans="8:8" ht="15.75" customHeight="1" x14ac:dyDescent="0.25">
      <c r="H149" s="5"/>
    </row>
    <row r="150" spans="8:8" ht="15.75" customHeight="1" x14ac:dyDescent="0.25">
      <c r="H150" s="5"/>
    </row>
    <row r="151" spans="8:8" ht="15.75" customHeight="1" x14ac:dyDescent="0.25">
      <c r="H151" s="5"/>
    </row>
    <row r="152" spans="8:8" ht="15.75" customHeight="1" x14ac:dyDescent="0.25">
      <c r="H152" s="5"/>
    </row>
    <row r="153" spans="8:8" ht="15.75" customHeight="1" x14ac:dyDescent="0.25">
      <c r="H153" s="5"/>
    </row>
    <row r="154" spans="8:8" ht="15.75" customHeight="1" x14ac:dyDescent="0.25">
      <c r="H154" s="5"/>
    </row>
    <row r="155" spans="8:8" ht="15.75" customHeight="1" x14ac:dyDescent="0.25">
      <c r="H155" s="5"/>
    </row>
    <row r="156" spans="8:8" ht="15.75" customHeight="1" x14ac:dyDescent="0.25">
      <c r="H156" s="5"/>
    </row>
    <row r="157" spans="8:8" ht="15.75" customHeight="1" x14ac:dyDescent="0.25">
      <c r="H157" s="5"/>
    </row>
    <row r="158" spans="8:8" ht="15.75" customHeight="1" x14ac:dyDescent="0.25">
      <c r="H158" s="5"/>
    </row>
    <row r="159" spans="8:8" ht="15.75" customHeight="1" x14ac:dyDescent="0.25">
      <c r="H159" s="5"/>
    </row>
    <row r="160" spans="8:8" ht="15.75" customHeight="1" x14ac:dyDescent="0.25">
      <c r="H160" s="5"/>
    </row>
    <row r="161" spans="8:8" ht="15.75" customHeight="1" x14ac:dyDescent="0.25">
      <c r="H161" s="5"/>
    </row>
    <row r="162" spans="8:8" ht="15.75" customHeight="1" x14ac:dyDescent="0.25">
      <c r="H162" s="5"/>
    </row>
    <row r="163" spans="8:8" ht="15.75" customHeight="1" x14ac:dyDescent="0.25">
      <c r="H163" s="5"/>
    </row>
    <row r="164" spans="8:8" ht="15.75" customHeight="1" x14ac:dyDescent="0.25">
      <c r="H164" s="5"/>
    </row>
    <row r="165" spans="8:8" ht="15.75" customHeight="1" x14ac:dyDescent="0.25">
      <c r="H165" s="5"/>
    </row>
    <row r="166" spans="8:8" ht="15.75" customHeight="1" x14ac:dyDescent="0.25">
      <c r="H166" s="5"/>
    </row>
    <row r="167" spans="8:8" ht="15.75" customHeight="1" x14ac:dyDescent="0.25">
      <c r="H167" s="5"/>
    </row>
    <row r="168" spans="8:8" ht="15.75" customHeight="1" x14ac:dyDescent="0.25">
      <c r="H168" s="5"/>
    </row>
    <row r="169" spans="8:8" ht="15.75" customHeight="1" x14ac:dyDescent="0.25">
      <c r="H169" s="5"/>
    </row>
    <row r="170" spans="8:8" ht="15.75" customHeight="1" x14ac:dyDescent="0.25">
      <c r="H170" s="5"/>
    </row>
    <row r="171" spans="8:8" ht="15.75" customHeight="1" x14ac:dyDescent="0.25">
      <c r="H171" s="5"/>
    </row>
    <row r="172" spans="8:8" ht="15.75" customHeight="1" x14ac:dyDescent="0.25">
      <c r="H172" s="5"/>
    </row>
    <row r="173" spans="8:8" ht="15.75" customHeight="1" x14ac:dyDescent="0.25">
      <c r="H173" s="5"/>
    </row>
    <row r="174" spans="8:8" ht="15.75" customHeight="1" x14ac:dyDescent="0.25">
      <c r="H174" s="5"/>
    </row>
    <row r="175" spans="8:8" ht="15.75" customHeight="1" x14ac:dyDescent="0.25">
      <c r="H175" s="5"/>
    </row>
    <row r="176" spans="8:8" ht="15.75" customHeight="1" x14ac:dyDescent="0.25">
      <c r="H176" s="5"/>
    </row>
    <row r="177" spans="8:8" ht="15.75" customHeight="1" x14ac:dyDescent="0.25">
      <c r="H177" s="5"/>
    </row>
    <row r="178" spans="8:8" ht="15.75" customHeight="1" x14ac:dyDescent="0.25">
      <c r="H178" s="5"/>
    </row>
    <row r="179" spans="8:8" ht="15.75" customHeight="1" x14ac:dyDescent="0.25">
      <c r="H179" s="5"/>
    </row>
    <row r="180" spans="8:8" ht="15.75" customHeight="1" x14ac:dyDescent="0.25">
      <c r="H180" s="5"/>
    </row>
    <row r="181" spans="8:8" ht="15.75" customHeight="1" x14ac:dyDescent="0.25">
      <c r="H181" s="5"/>
    </row>
    <row r="182" spans="8:8" ht="15.75" customHeight="1" x14ac:dyDescent="0.25">
      <c r="H182" s="5"/>
    </row>
    <row r="183" spans="8:8" ht="15.75" customHeight="1" x14ac:dyDescent="0.25">
      <c r="H183" s="5"/>
    </row>
    <row r="184" spans="8:8" ht="15.75" customHeight="1" x14ac:dyDescent="0.25">
      <c r="H184" s="5"/>
    </row>
    <row r="185" spans="8:8" ht="15.75" customHeight="1" x14ac:dyDescent="0.25">
      <c r="H185" s="5"/>
    </row>
    <row r="186" spans="8:8" ht="15.75" customHeight="1" x14ac:dyDescent="0.25">
      <c r="H186" s="5"/>
    </row>
    <row r="187" spans="8:8" ht="15.75" customHeight="1" x14ac:dyDescent="0.25">
      <c r="H187" s="5"/>
    </row>
    <row r="188" spans="8:8" ht="15.75" customHeight="1" x14ac:dyDescent="0.25">
      <c r="H188" s="5"/>
    </row>
    <row r="189" spans="8:8" ht="15.75" customHeight="1" x14ac:dyDescent="0.25">
      <c r="H189" s="5"/>
    </row>
    <row r="190" spans="8:8" ht="15.75" customHeight="1" x14ac:dyDescent="0.25">
      <c r="H190" s="5"/>
    </row>
    <row r="191" spans="8:8" ht="15.75" customHeight="1" x14ac:dyDescent="0.25">
      <c r="H191" s="5"/>
    </row>
    <row r="192" spans="8:8" ht="15.75" customHeight="1" x14ac:dyDescent="0.25">
      <c r="H192" s="5"/>
    </row>
    <row r="193" spans="8:8" ht="15.75" customHeight="1" x14ac:dyDescent="0.25">
      <c r="H193" s="5"/>
    </row>
    <row r="194" spans="8:8" ht="15.75" customHeight="1" x14ac:dyDescent="0.25">
      <c r="H194" s="5"/>
    </row>
    <row r="195" spans="8:8" ht="15.75" customHeight="1" x14ac:dyDescent="0.25">
      <c r="H195" s="5"/>
    </row>
    <row r="196" spans="8:8" ht="15.75" customHeight="1" x14ac:dyDescent="0.25">
      <c r="H196" s="5"/>
    </row>
    <row r="197" spans="8:8" ht="15.75" customHeight="1" x14ac:dyDescent="0.25">
      <c r="H197" s="5"/>
    </row>
    <row r="198" spans="8:8" ht="15.75" customHeight="1" x14ac:dyDescent="0.25">
      <c r="H198" s="5"/>
    </row>
    <row r="199" spans="8:8" ht="15.75" customHeight="1" x14ac:dyDescent="0.25">
      <c r="H199" s="5"/>
    </row>
    <row r="200" spans="8:8" ht="15.75" customHeight="1" x14ac:dyDescent="0.25">
      <c r="H200" s="5"/>
    </row>
    <row r="201" spans="8:8" ht="15.75" customHeight="1" x14ac:dyDescent="0.25">
      <c r="H201" s="5"/>
    </row>
    <row r="202" spans="8:8" ht="15.75" customHeight="1" x14ac:dyDescent="0.25">
      <c r="H202" s="5"/>
    </row>
    <row r="203" spans="8:8" ht="15.75" customHeight="1" x14ac:dyDescent="0.25">
      <c r="H203" s="5"/>
    </row>
    <row r="204" spans="8:8" ht="15.75" customHeight="1" x14ac:dyDescent="0.25">
      <c r="H204" s="5"/>
    </row>
    <row r="205" spans="8:8" ht="15.75" customHeight="1" x14ac:dyDescent="0.25">
      <c r="H205" s="5"/>
    </row>
    <row r="206" spans="8:8" ht="15.75" customHeight="1" x14ac:dyDescent="0.25">
      <c r="H206" s="5"/>
    </row>
    <row r="207" spans="8:8" ht="15.75" customHeight="1" x14ac:dyDescent="0.25">
      <c r="H207" s="5"/>
    </row>
    <row r="208" spans="8:8" ht="15.75" customHeight="1" x14ac:dyDescent="0.25">
      <c r="H208" s="5"/>
    </row>
    <row r="209" spans="8:8" ht="15.75" customHeight="1" x14ac:dyDescent="0.25">
      <c r="H209" s="5"/>
    </row>
    <row r="210" spans="8:8" ht="15.75" customHeight="1" x14ac:dyDescent="0.25">
      <c r="H210" s="5"/>
    </row>
    <row r="211" spans="8:8" ht="15.75" customHeight="1" x14ac:dyDescent="0.25">
      <c r="H211" s="5"/>
    </row>
    <row r="212" spans="8:8" ht="15.75" customHeight="1" x14ac:dyDescent="0.25">
      <c r="H212" s="5"/>
    </row>
    <row r="213" spans="8:8" ht="15.75" customHeight="1" x14ac:dyDescent="0.25">
      <c r="H213" s="5"/>
    </row>
    <row r="214" spans="8:8" ht="15.75" customHeight="1" x14ac:dyDescent="0.25">
      <c r="H214" s="5"/>
    </row>
    <row r="215" spans="8:8" ht="15.75" customHeight="1" x14ac:dyDescent="0.25">
      <c r="H215" s="5"/>
    </row>
    <row r="216" spans="8:8" ht="15.75" customHeight="1" x14ac:dyDescent="0.25">
      <c r="H216" s="5"/>
    </row>
    <row r="217" spans="8:8" ht="15.75" customHeight="1" x14ac:dyDescent="0.25">
      <c r="H217" s="5"/>
    </row>
    <row r="218" spans="8:8" ht="15.75" customHeight="1" x14ac:dyDescent="0.25">
      <c r="H218" s="5"/>
    </row>
    <row r="219" spans="8:8" ht="15.75" customHeight="1" x14ac:dyDescent="0.25">
      <c r="H219" s="5"/>
    </row>
    <row r="220" spans="8:8" ht="15.75" customHeight="1" x14ac:dyDescent="0.25">
      <c r="H220" s="5"/>
    </row>
    <row r="221" spans="8:8" ht="15.75" customHeight="1" x14ac:dyDescent="0.25">
      <c r="H221" s="5"/>
    </row>
    <row r="222" spans="8:8" ht="15.75" customHeight="1" x14ac:dyDescent="0.25">
      <c r="H222" s="5"/>
    </row>
    <row r="223" spans="8:8" ht="15.75" customHeight="1" x14ac:dyDescent="0.25">
      <c r="H223" s="5"/>
    </row>
    <row r="224" spans="8:8" ht="15.75" customHeight="1" x14ac:dyDescent="0.25">
      <c r="H224" s="5"/>
    </row>
    <row r="225" spans="8:8" ht="15.75" customHeight="1" x14ac:dyDescent="0.25">
      <c r="H225" s="5"/>
    </row>
    <row r="226" spans="8:8" ht="15.75" customHeight="1" x14ac:dyDescent="0.25">
      <c r="H226" s="5"/>
    </row>
    <row r="227" spans="8:8" ht="15.75" customHeight="1" x14ac:dyDescent="0.25">
      <c r="H227" s="5"/>
    </row>
    <row r="228" spans="8:8" ht="15.75" customHeight="1" x14ac:dyDescent="0.25">
      <c r="H228" s="5"/>
    </row>
    <row r="229" spans="8:8" ht="15.75" customHeight="1" x14ac:dyDescent="0.25">
      <c r="H229" s="5"/>
    </row>
    <row r="230" spans="8:8" ht="15.75" customHeight="1" x14ac:dyDescent="0.25">
      <c r="H230" s="5"/>
    </row>
    <row r="231" spans="8:8" ht="15.75" customHeight="1" x14ac:dyDescent="0.25">
      <c r="H231" s="5"/>
    </row>
    <row r="232" spans="8:8" ht="15.75" customHeight="1" x14ac:dyDescent="0.25">
      <c r="H232" s="5"/>
    </row>
    <row r="233" spans="8:8" ht="15.75" customHeight="1" x14ac:dyDescent="0.25">
      <c r="H233" s="5"/>
    </row>
    <row r="234" spans="8:8" ht="15.75" customHeight="1" x14ac:dyDescent="0.25">
      <c r="H234" s="5"/>
    </row>
    <row r="235" spans="8:8" ht="15.75" customHeight="1" x14ac:dyDescent="0.25">
      <c r="H235" s="5"/>
    </row>
    <row r="236" spans="8:8" ht="15.75" customHeight="1" x14ac:dyDescent="0.25">
      <c r="H236" s="5"/>
    </row>
    <row r="237" spans="8:8" ht="15.75" customHeight="1" x14ac:dyDescent="0.25">
      <c r="H237" s="5"/>
    </row>
    <row r="238" spans="8:8" ht="15.75" customHeight="1" x14ac:dyDescent="0.25">
      <c r="H238" s="5"/>
    </row>
    <row r="239" spans="8:8" ht="15.75" customHeight="1" x14ac:dyDescent="0.25">
      <c r="H239" s="5"/>
    </row>
    <row r="240" spans="8:8" ht="15.75" customHeight="1" x14ac:dyDescent="0.25">
      <c r="H240" s="5"/>
    </row>
    <row r="241" spans="8:8" ht="15.75" customHeight="1" x14ac:dyDescent="0.25">
      <c r="H241" s="5"/>
    </row>
    <row r="242" spans="8:8" ht="15.75" customHeight="1" x14ac:dyDescent="0.25">
      <c r="H242" s="5"/>
    </row>
    <row r="243" spans="8:8" ht="15.75" customHeight="1" x14ac:dyDescent="0.25">
      <c r="H243" s="5"/>
    </row>
    <row r="244" spans="8:8" ht="15.75" customHeight="1" x14ac:dyDescent="0.25">
      <c r="H244" s="5"/>
    </row>
    <row r="245" spans="8:8" ht="15.75" customHeight="1" x14ac:dyDescent="0.25">
      <c r="H245" s="5"/>
    </row>
    <row r="246" spans="8:8" ht="15.75" customHeight="1" x14ac:dyDescent="0.25">
      <c r="H246" s="5"/>
    </row>
    <row r="247" spans="8:8" ht="15.75" customHeight="1" x14ac:dyDescent="0.25">
      <c r="H247" s="5"/>
    </row>
    <row r="248" spans="8:8" ht="15.75" customHeight="1" x14ac:dyDescent="0.25">
      <c r="H248" s="5"/>
    </row>
    <row r="249" spans="8:8" ht="15.75" customHeight="1" x14ac:dyDescent="0.25">
      <c r="H249" s="5"/>
    </row>
    <row r="250" spans="8:8" ht="15.75" customHeight="1" x14ac:dyDescent="0.25">
      <c r="H250" s="5"/>
    </row>
    <row r="251" spans="8:8" ht="15.75" customHeight="1" x14ac:dyDescent="0.25">
      <c r="H251" s="5"/>
    </row>
    <row r="252" spans="8:8" ht="15.75" customHeight="1" x14ac:dyDescent="0.25">
      <c r="H252" s="5"/>
    </row>
    <row r="253" spans="8:8" ht="15.75" customHeight="1" x14ac:dyDescent="0.25">
      <c r="H253" s="5"/>
    </row>
    <row r="254" spans="8:8" ht="15.75" customHeight="1" x14ac:dyDescent="0.25">
      <c r="H254" s="5"/>
    </row>
    <row r="255" spans="8:8" ht="15.75" customHeight="1" x14ac:dyDescent="0.25">
      <c r="H255" s="5"/>
    </row>
    <row r="256" spans="8:8" ht="15.75" customHeight="1" x14ac:dyDescent="0.25">
      <c r="H256" s="5"/>
    </row>
    <row r="257" spans="8:8" ht="15.75" customHeight="1" x14ac:dyDescent="0.25">
      <c r="H257" s="5"/>
    </row>
    <row r="258" spans="8:8" ht="15.75" customHeight="1" x14ac:dyDescent="0.25">
      <c r="H258" s="5"/>
    </row>
    <row r="259" spans="8:8" ht="15.75" customHeight="1" x14ac:dyDescent="0.25">
      <c r="H259" s="5"/>
    </row>
    <row r="260" spans="8:8" ht="15.75" customHeight="1" x14ac:dyDescent="0.25">
      <c r="H260" s="5"/>
    </row>
    <row r="261" spans="8:8" ht="15.75" customHeight="1" x14ac:dyDescent="0.25">
      <c r="H261" s="5"/>
    </row>
    <row r="262" spans="8:8" ht="15.75" customHeight="1" x14ac:dyDescent="0.25">
      <c r="H262" s="5"/>
    </row>
    <row r="263" spans="8:8" ht="15.75" customHeight="1" x14ac:dyDescent="0.25">
      <c r="H263" s="5"/>
    </row>
    <row r="264" spans="8:8" ht="15.75" customHeight="1" x14ac:dyDescent="0.25">
      <c r="H264" s="5"/>
    </row>
    <row r="265" spans="8:8" ht="15.75" customHeight="1" x14ac:dyDescent="0.25">
      <c r="H265" s="5"/>
    </row>
    <row r="266" spans="8:8" ht="15.75" customHeight="1" x14ac:dyDescent="0.25">
      <c r="H266" s="5"/>
    </row>
    <row r="267" spans="8:8" ht="15.75" customHeight="1" x14ac:dyDescent="0.25">
      <c r="H267" s="5"/>
    </row>
    <row r="268" spans="8:8" ht="15.75" customHeight="1" x14ac:dyDescent="0.25">
      <c r="H268" s="5"/>
    </row>
    <row r="269" spans="8:8" ht="15.75" customHeight="1" x14ac:dyDescent="0.25">
      <c r="H269" s="5"/>
    </row>
    <row r="270" spans="8:8" ht="15.75" customHeight="1" x14ac:dyDescent="0.25">
      <c r="H270" s="5"/>
    </row>
    <row r="271" spans="8:8" ht="15.75" customHeight="1" x14ac:dyDescent="0.25">
      <c r="H271" s="5"/>
    </row>
    <row r="272" spans="8:8" ht="15.75" customHeight="1" x14ac:dyDescent="0.25">
      <c r="H272" s="5"/>
    </row>
    <row r="273" spans="8:8" ht="15.75" customHeight="1" x14ac:dyDescent="0.25">
      <c r="H273" s="5"/>
    </row>
    <row r="274" spans="8:8" ht="15.75" customHeight="1" x14ac:dyDescent="0.25">
      <c r="H274" s="5"/>
    </row>
    <row r="275" spans="8:8" ht="15.75" customHeight="1" x14ac:dyDescent="0.25">
      <c r="H275" s="5"/>
    </row>
    <row r="276" spans="8:8" ht="15.75" customHeight="1" x14ac:dyDescent="0.25">
      <c r="H276" s="5"/>
    </row>
    <row r="277" spans="8:8" ht="15.75" customHeight="1" x14ac:dyDescent="0.25">
      <c r="H277" s="5"/>
    </row>
    <row r="278" spans="8:8" ht="15.75" customHeight="1" x14ac:dyDescent="0.25">
      <c r="H278" s="5"/>
    </row>
    <row r="279" spans="8:8" ht="15.75" customHeight="1" x14ac:dyDescent="0.25">
      <c r="H279" s="5"/>
    </row>
    <row r="280" spans="8:8" ht="15.75" customHeight="1" x14ac:dyDescent="0.25">
      <c r="H280" s="5"/>
    </row>
    <row r="281" spans="8:8" ht="15.75" customHeight="1" x14ac:dyDescent="0.25">
      <c r="H281" s="5"/>
    </row>
    <row r="282" spans="8:8" ht="15.75" customHeight="1" x14ac:dyDescent="0.25">
      <c r="H282" s="5"/>
    </row>
    <row r="283" spans="8:8" ht="15.75" customHeight="1" x14ac:dyDescent="0.25">
      <c r="H283" s="5"/>
    </row>
    <row r="284" spans="8:8" ht="15.75" customHeight="1" x14ac:dyDescent="0.25">
      <c r="H284" s="5"/>
    </row>
    <row r="285" spans="8:8" ht="15.75" customHeight="1" x14ac:dyDescent="0.25">
      <c r="H285" s="5"/>
    </row>
    <row r="286" spans="8:8" ht="15.75" customHeight="1" x14ac:dyDescent="0.25">
      <c r="H286" s="5"/>
    </row>
    <row r="287" spans="8:8" ht="15.75" customHeight="1" x14ac:dyDescent="0.25">
      <c r="H287" s="5"/>
    </row>
    <row r="288" spans="8:8" ht="15.75" customHeight="1" x14ac:dyDescent="0.25">
      <c r="H288" s="5"/>
    </row>
    <row r="289" spans="8:8" ht="15.75" customHeight="1" x14ac:dyDescent="0.25">
      <c r="H289" s="5"/>
    </row>
    <row r="290" spans="8:8" ht="15.75" customHeight="1" x14ac:dyDescent="0.25">
      <c r="H290" s="5"/>
    </row>
    <row r="291" spans="8:8" ht="15.75" customHeight="1" x14ac:dyDescent="0.25">
      <c r="H291" s="5"/>
    </row>
    <row r="292" spans="8:8" ht="15.75" customHeight="1" x14ac:dyDescent="0.25">
      <c r="H292" s="5"/>
    </row>
    <row r="293" spans="8:8" ht="15.75" customHeight="1" x14ac:dyDescent="0.25">
      <c r="H293" s="5"/>
    </row>
    <row r="294" spans="8:8" ht="15.75" customHeight="1" x14ac:dyDescent="0.25">
      <c r="H294" s="5"/>
    </row>
    <row r="295" spans="8:8" ht="15.75" customHeight="1" x14ac:dyDescent="0.25">
      <c r="H295" s="5"/>
    </row>
    <row r="296" spans="8:8" ht="15.75" customHeight="1" x14ac:dyDescent="0.25">
      <c r="H296" s="5"/>
    </row>
    <row r="297" spans="8:8" ht="15.75" customHeight="1" x14ac:dyDescent="0.25">
      <c r="H297" s="5"/>
    </row>
    <row r="298" spans="8:8" ht="15.75" customHeight="1" x14ac:dyDescent="0.25">
      <c r="H298" s="5"/>
    </row>
    <row r="299" spans="8:8" ht="15.75" customHeight="1" x14ac:dyDescent="0.25">
      <c r="H299" s="5"/>
    </row>
    <row r="300" spans="8:8" ht="15.75" customHeight="1" x14ac:dyDescent="0.25">
      <c r="H300" s="5"/>
    </row>
    <row r="301" spans="8:8" ht="15.75" customHeight="1" x14ac:dyDescent="0.25">
      <c r="H301" s="5"/>
    </row>
    <row r="302" spans="8:8" ht="15.75" customHeight="1" x14ac:dyDescent="0.25">
      <c r="H302" s="5"/>
    </row>
    <row r="303" spans="8:8" ht="15.75" customHeight="1" x14ac:dyDescent="0.25">
      <c r="H303" s="5"/>
    </row>
    <row r="304" spans="8:8" ht="15.75" customHeight="1" x14ac:dyDescent="0.25">
      <c r="H304" s="5"/>
    </row>
    <row r="305" spans="8:8" ht="15.75" customHeight="1" x14ac:dyDescent="0.25">
      <c r="H305" s="5"/>
    </row>
    <row r="306" spans="8:8" ht="15.75" customHeight="1" x14ac:dyDescent="0.25">
      <c r="H306" s="5"/>
    </row>
    <row r="307" spans="8:8" ht="15.75" customHeight="1" x14ac:dyDescent="0.25">
      <c r="H307" s="5"/>
    </row>
    <row r="308" spans="8:8" ht="15.75" customHeight="1" x14ac:dyDescent="0.25">
      <c r="H308" s="5"/>
    </row>
    <row r="309" spans="8:8" ht="15.75" customHeight="1" x14ac:dyDescent="0.25">
      <c r="H309" s="5"/>
    </row>
    <row r="310" spans="8:8" ht="15.75" customHeight="1" x14ac:dyDescent="0.25">
      <c r="H310" s="5"/>
    </row>
    <row r="311" spans="8:8" ht="15.75" customHeight="1" x14ac:dyDescent="0.25">
      <c r="H311" s="5"/>
    </row>
    <row r="312" spans="8:8" ht="15.75" customHeight="1" x14ac:dyDescent="0.25">
      <c r="H312" s="5"/>
    </row>
    <row r="313" spans="8:8" ht="15.75" customHeight="1" x14ac:dyDescent="0.25">
      <c r="H313" s="5"/>
    </row>
    <row r="314" spans="8:8" ht="15.75" customHeight="1" x14ac:dyDescent="0.25">
      <c r="H314" s="5"/>
    </row>
    <row r="315" spans="8:8" ht="15.75" customHeight="1" x14ac:dyDescent="0.25">
      <c r="H315" s="5"/>
    </row>
    <row r="316" spans="8:8" ht="15.75" customHeight="1" x14ac:dyDescent="0.25">
      <c r="H316" s="5"/>
    </row>
    <row r="317" spans="8:8" ht="15.75" customHeight="1" x14ac:dyDescent="0.25">
      <c r="H317" s="5"/>
    </row>
    <row r="318" spans="8:8" ht="15.75" customHeight="1" x14ac:dyDescent="0.25">
      <c r="H318" s="5"/>
    </row>
    <row r="319" spans="8:8" ht="15.75" customHeight="1" x14ac:dyDescent="0.25">
      <c r="H319" s="5"/>
    </row>
    <row r="320" spans="8:8" ht="15.75" customHeight="1" x14ac:dyDescent="0.25">
      <c r="H320" s="5"/>
    </row>
    <row r="321" spans="8:8" ht="15.75" customHeight="1" x14ac:dyDescent="0.25">
      <c r="H321" s="5"/>
    </row>
    <row r="322" spans="8:8" ht="15.75" customHeight="1" x14ac:dyDescent="0.25">
      <c r="H322" s="5"/>
    </row>
    <row r="323" spans="8:8" ht="15.75" customHeight="1" x14ac:dyDescent="0.25">
      <c r="H323" s="5"/>
    </row>
    <row r="324" spans="8:8" ht="15.75" customHeight="1" x14ac:dyDescent="0.25">
      <c r="H324" s="5"/>
    </row>
    <row r="325" spans="8:8" ht="15.75" customHeight="1" x14ac:dyDescent="0.25">
      <c r="H325" s="5"/>
    </row>
    <row r="326" spans="8:8" ht="15.75" customHeight="1" x14ac:dyDescent="0.25">
      <c r="H326" s="5"/>
    </row>
    <row r="327" spans="8:8" ht="15.75" customHeight="1" x14ac:dyDescent="0.25">
      <c r="H327" s="5"/>
    </row>
    <row r="328" spans="8:8" ht="15.75" customHeight="1" x14ac:dyDescent="0.25">
      <c r="H328" s="5"/>
    </row>
    <row r="329" spans="8:8" ht="15.75" customHeight="1" x14ac:dyDescent="0.25">
      <c r="H329" s="5"/>
    </row>
    <row r="330" spans="8:8" ht="15.75" customHeight="1" x14ac:dyDescent="0.25">
      <c r="H330" s="5"/>
    </row>
    <row r="331" spans="8:8" ht="15.75" customHeight="1" x14ac:dyDescent="0.25">
      <c r="H331" s="5"/>
    </row>
    <row r="332" spans="8:8" ht="15.75" customHeight="1" x14ac:dyDescent="0.25">
      <c r="H332" s="5"/>
    </row>
    <row r="333" spans="8:8" ht="15.75" customHeight="1" x14ac:dyDescent="0.25">
      <c r="H333" s="5"/>
    </row>
    <row r="334" spans="8:8" ht="15.75" customHeight="1" x14ac:dyDescent="0.25">
      <c r="H334" s="5"/>
    </row>
    <row r="335" spans="8:8" ht="15.75" customHeight="1" x14ac:dyDescent="0.25">
      <c r="H335" s="5"/>
    </row>
    <row r="336" spans="8:8" ht="15.75" customHeight="1" x14ac:dyDescent="0.25">
      <c r="H336" s="5"/>
    </row>
    <row r="337" spans="8:8" ht="15.75" customHeight="1" x14ac:dyDescent="0.25">
      <c r="H337" s="5"/>
    </row>
    <row r="338" spans="8:8" ht="15.75" customHeight="1" x14ac:dyDescent="0.25">
      <c r="H338" s="5"/>
    </row>
    <row r="339" spans="8:8" ht="15.75" customHeight="1" x14ac:dyDescent="0.25">
      <c r="H339" s="5"/>
    </row>
    <row r="340" spans="8:8" ht="15.75" customHeight="1" x14ac:dyDescent="0.25">
      <c r="H340" s="5"/>
    </row>
    <row r="341" spans="8:8" ht="15.75" customHeight="1" x14ac:dyDescent="0.25">
      <c r="H341" s="5"/>
    </row>
    <row r="342" spans="8:8" ht="15.75" customHeight="1" x14ac:dyDescent="0.25">
      <c r="H342" s="5"/>
    </row>
    <row r="343" spans="8:8" ht="15.75" customHeight="1" x14ac:dyDescent="0.25">
      <c r="H343" s="5"/>
    </row>
    <row r="344" spans="8:8" ht="15.75" customHeight="1" x14ac:dyDescent="0.25">
      <c r="H344" s="5"/>
    </row>
    <row r="345" spans="8:8" ht="15.75" customHeight="1" x14ac:dyDescent="0.25">
      <c r="H345" s="5"/>
    </row>
    <row r="346" spans="8:8" ht="15.75" customHeight="1" x14ac:dyDescent="0.25">
      <c r="H346" s="5"/>
    </row>
    <row r="347" spans="8:8" ht="15.75" customHeight="1" x14ac:dyDescent="0.25">
      <c r="H347" s="5"/>
    </row>
    <row r="348" spans="8:8" ht="15.75" customHeight="1" x14ac:dyDescent="0.25">
      <c r="H348" s="5"/>
    </row>
    <row r="349" spans="8:8" ht="15.75" customHeight="1" x14ac:dyDescent="0.25">
      <c r="H349" s="5"/>
    </row>
    <row r="350" spans="8:8" ht="15.75" customHeight="1" x14ac:dyDescent="0.25">
      <c r="H350" s="5"/>
    </row>
    <row r="351" spans="8:8" ht="15.75" customHeight="1" x14ac:dyDescent="0.25">
      <c r="H351" s="5"/>
    </row>
    <row r="352" spans="8:8" ht="15.75" customHeight="1" x14ac:dyDescent="0.25">
      <c r="H352" s="5"/>
    </row>
    <row r="353" spans="8:8" ht="15.75" customHeight="1" x14ac:dyDescent="0.25">
      <c r="H353" s="5"/>
    </row>
    <row r="354" spans="8:8" ht="15.75" customHeight="1" x14ac:dyDescent="0.25">
      <c r="H354" s="5"/>
    </row>
    <row r="355" spans="8:8" ht="15.75" customHeight="1" x14ac:dyDescent="0.25">
      <c r="H355" s="5"/>
    </row>
    <row r="356" spans="8:8" ht="15.75" customHeight="1" x14ac:dyDescent="0.25">
      <c r="H356" s="5"/>
    </row>
    <row r="357" spans="8:8" ht="15.75" customHeight="1" x14ac:dyDescent="0.25">
      <c r="H357" s="5"/>
    </row>
    <row r="358" spans="8:8" ht="15.75" customHeight="1" x14ac:dyDescent="0.25">
      <c r="H358" s="5"/>
    </row>
    <row r="359" spans="8:8" ht="15.75" customHeight="1" x14ac:dyDescent="0.25">
      <c r="H359" s="5"/>
    </row>
    <row r="360" spans="8:8" ht="15.75" customHeight="1" x14ac:dyDescent="0.25">
      <c r="H360" s="5"/>
    </row>
    <row r="361" spans="8:8" ht="15.75" customHeight="1" x14ac:dyDescent="0.25">
      <c r="H361" s="5"/>
    </row>
    <row r="362" spans="8:8" ht="15.75" customHeight="1" x14ac:dyDescent="0.25">
      <c r="H362" s="5"/>
    </row>
    <row r="363" spans="8:8" ht="15.75" customHeight="1" x14ac:dyDescent="0.25">
      <c r="H363" s="5"/>
    </row>
    <row r="364" spans="8:8" ht="15.75" customHeight="1" x14ac:dyDescent="0.25">
      <c r="H364" s="5"/>
    </row>
    <row r="365" spans="8:8" ht="15.75" customHeight="1" x14ac:dyDescent="0.25">
      <c r="H365" s="5"/>
    </row>
    <row r="366" spans="8:8" ht="15.75" customHeight="1" x14ac:dyDescent="0.25">
      <c r="H366" s="5"/>
    </row>
    <row r="367" spans="8:8" ht="15.75" customHeight="1" x14ac:dyDescent="0.25">
      <c r="H367" s="5"/>
    </row>
    <row r="368" spans="8:8" ht="15.75" customHeight="1" x14ac:dyDescent="0.25">
      <c r="H368" s="5"/>
    </row>
    <row r="369" spans="8:8" ht="15.75" customHeight="1" x14ac:dyDescent="0.25">
      <c r="H369" s="5"/>
    </row>
    <row r="370" spans="8:8" ht="15.75" customHeight="1" x14ac:dyDescent="0.25">
      <c r="H370" s="5"/>
    </row>
    <row r="371" spans="8:8" ht="15.75" customHeight="1" x14ac:dyDescent="0.25">
      <c r="H371" s="5"/>
    </row>
    <row r="372" spans="8:8" ht="15.75" customHeight="1" x14ac:dyDescent="0.25">
      <c r="H372" s="5"/>
    </row>
    <row r="373" spans="8:8" ht="15.75" customHeight="1" x14ac:dyDescent="0.25">
      <c r="H373" s="5"/>
    </row>
    <row r="374" spans="8:8" ht="15.75" customHeight="1" x14ac:dyDescent="0.25">
      <c r="H374" s="5"/>
    </row>
    <row r="375" spans="8:8" ht="15.75" customHeight="1" x14ac:dyDescent="0.25">
      <c r="H375" s="5"/>
    </row>
    <row r="376" spans="8:8" ht="15.75" customHeight="1" x14ac:dyDescent="0.25">
      <c r="H376" s="5"/>
    </row>
    <row r="377" spans="8:8" ht="15.75" customHeight="1" x14ac:dyDescent="0.25">
      <c r="H377" s="5"/>
    </row>
    <row r="378" spans="8:8" ht="15.75" customHeight="1" x14ac:dyDescent="0.25">
      <c r="H378" s="5"/>
    </row>
    <row r="379" spans="8:8" ht="15.75" customHeight="1" x14ac:dyDescent="0.25">
      <c r="H379" s="5"/>
    </row>
    <row r="380" spans="8:8" ht="15.75" customHeight="1" x14ac:dyDescent="0.25">
      <c r="H380" s="5"/>
    </row>
    <row r="381" spans="8:8" ht="15.75" customHeight="1" x14ac:dyDescent="0.25">
      <c r="H381" s="5"/>
    </row>
    <row r="382" spans="8:8" ht="15.75" customHeight="1" x14ac:dyDescent="0.25">
      <c r="H382" s="5"/>
    </row>
    <row r="383" spans="8:8" ht="15.75" customHeight="1" x14ac:dyDescent="0.25">
      <c r="H383" s="5"/>
    </row>
    <row r="384" spans="8:8" ht="15.75" customHeight="1" x14ac:dyDescent="0.25">
      <c r="H384" s="5"/>
    </row>
    <row r="385" spans="8:8" ht="15.75" customHeight="1" x14ac:dyDescent="0.25">
      <c r="H385" s="5"/>
    </row>
    <row r="386" spans="8:8" ht="15.75" customHeight="1" x14ac:dyDescent="0.25">
      <c r="H386" s="5"/>
    </row>
    <row r="387" spans="8:8" ht="15.75" customHeight="1" x14ac:dyDescent="0.25">
      <c r="H387" s="5"/>
    </row>
    <row r="388" spans="8:8" ht="15.75" customHeight="1" x14ac:dyDescent="0.25">
      <c r="H388" s="5"/>
    </row>
    <row r="389" spans="8:8" ht="15.75" customHeight="1" x14ac:dyDescent="0.25">
      <c r="H389" s="5"/>
    </row>
    <row r="390" spans="8:8" ht="15.75" customHeight="1" x14ac:dyDescent="0.25">
      <c r="H390" s="5"/>
    </row>
    <row r="391" spans="8:8" ht="15.75" customHeight="1" x14ac:dyDescent="0.25">
      <c r="H391" s="5"/>
    </row>
    <row r="392" spans="8:8" ht="15.75" customHeight="1" x14ac:dyDescent="0.25">
      <c r="H392" s="5"/>
    </row>
    <row r="393" spans="8:8" ht="15.75" customHeight="1" x14ac:dyDescent="0.25">
      <c r="H393" s="5"/>
    </row>
    <row r="394" spans="8:8" ht="15.75" customHeight="1" x14ac:dyDescent="0.25">
      <c r="H394" s="5"/>
    </row>
    <row r="395" spans="8:8" ht="15.75" customHeight="1" x14ac:dyDescent="0.25">
      <c r="H395" s="5"/>
    </row>
    <row r="396" spans="8:8" ht="15.75" customHeight="1" x14ac:dyDescent="0.25">
      <c r="H396" s="5"/>
    </row>
    <row r="397" spans="8:8" ht="15.75" customHeight="1" x14ac:dyDescent="0.25">
      <c r="H397" s="5"/>
    </row>
    <row r="398" spans="8:8" ht="15.75" customHeight="1" x14ac:dyDescent="0.25">
      <c r="H398" s="5"/>
    </row>
    <row r="399" spans="8:8" ht="15.75" customHeight="1" x14ac:dyDescent="0.25">
      <c r="H399" s="5"/>
    </row>
    <row r="400" spans="8:8" ht="15.75" customHeight="1" x14ac:dyDescent="0.25">
      <c r="H400" s="5"/>
    </row>
    <row r="401" spans="8:8" ht="15.75" customHeight="1" x14ac:dyDescent="0.25">
      <c r="H401" s="5"/>
    </row>
    <row r="402" spans="8:8" ht="15.75" customHeight="1" x14ac:dyDescent="0.25">
      <c r="H402" s="5"/>
    </row>
    <row r="403" spans="8:8" ht="15.75" customHeight="1" x14ac:dyDescent="0.25">
      <c r="H403" s="5"/>
    </row>
    <row r="404" spans="8:8" ht="15.75" customHeight="1" x14ac:dyDescent="0.25">
      <c r="H404" s="5"/>
    </row>
    <row r="405" spans="8:8" ht="15.75" customHeight="1" x14ac:dyDescent="0.25">
      <c r="H405" s="5"/>
    </row>
    <row r="406" spans="8:8" ht="15.75" customHeight="1" x14ac:dyDescent="0.25">
      <c r="H406" s="5"/>
    </row>
    <row r="407" spans="8:8" ht="15.75" customHeight="1" x14ac:dyDescent="0.25">
      <c r="H407" s="5"/>
    </row>
    <row r="408" spans="8:8" ht="15.75" customHeight="1" x14ac:dyDescent="0.25">
      <c r="H408" s="5"/>
    </row>
    <row r="409" spans="8:8" ht="15.75" customHeight="1" x14ac:dyDescent="0.25">
      <c r="H409" s="5"/>
    </row>
    <row r="410" spans="8:8" ht="15.75" customHeight="1" x14ac:dyDescent="0.25">
      <c r="H410" s="5"/>
    </row>
    <row r="411" spans="8:8" ht="15.75" customHeight="1" x14ac:dyDescent="0.25">
      <c r="H411" s="5"/>
    </row>
    <row r="412" spans="8:8" ht="15.75" customHeight="1" x14ac:dyDescent="0.25">
      <c r="H412" s="5"/>
    </row>
    <row r="413" spans="8:8" ht="15.75" customHeight="1" x14ac:dyDescent="0.25">
      <c r="H413" s="5"/>
    </row>
    <row r="414" spans="8:8" ht="15.75" customHeight="1" x14ac:dyDescent="0.25">
      <c r="H414" s="5"/>
    </row>
    <row r="415" spans="8:8" ht="15.75" customHeight="1" x14ac:dyDescent="0.25">
      <c r="H415" s="5"/>
    </row>
    <row r="416" spans="8:8" ht="15.75" customHeight="1" x14ac:dyDescent="0.25">
      <c r="H416" s="5"/>
    </row>
    <row r="417" spans="8:8" ht="15.75" customHeight="1" x14ac:dyDescent="0.25">
      <c r="H417" s="5"/>
    </row>
    <row r="418" spans="8:8" ht="15.75" customHeight="1" x14ac:dyDescent="0.25">
      <c r="H418" s="5"/>
    </row>
    <row r="419" spans="8:8" ht="15.75" customHeight="1" x14ac:dyDescent="0.25">
      <c r="H419" s="5"/>
    </row>
    <row r="420" spans="8:8" ht="15.75" customHeight="1" x14ac:dyDescent="0.25">
      <c r="H420" s="5"/>
    </row>
    <row r="421" spans="8:8" ht="15.75" customHeight="1" x14ac:dyDescent="0.25">
      <c r="H421" s="5"/>
    </row>
    <row r="422" spans="8:8" ht="15.75" customHeight="1" x14ac:dyDescent="0.25">
      <c r="H422" s="5"/>
    </row>
    <row r="423" spans="8:8" ht="15.75" customHeight="1" x14ac:dyDescent="0.25">
      <c r="H423" s="5"/>
    </row>
    <row r="424" spans="8:8" ht="15.75" customHeight="1" x14ac:dyDescent="0.25">
      <c r="H424" s="5"/>
    </row>
    <row r="425" spans="8:8" ht="15.75" customHeight="1" x14ac:dyDescent="0.25">
      <c r="H425" s="5"/>
    </row>
    <row r="426" spans="8:8" ht="15.75" customHeight="1" x14ac:dyDescent="0.25">
      <c r="H426" s="5"/>
    </row>
    <row r="427" spans="8:8" ht="15.75" customHeight="1" x14ac:dyDescent="0.25">
      <c r="H427" s="5"/>
    </row>
    <row r="428" spans="8:8" ht="15.75" customHeight="1" x14ac:dyDescent="0.25">
      <c r="H428" s="5"/>
    </row>
    <row r="429" spans="8:8" ht="15.75" customHeight="1" x14ac:dyDescent="0.25">
      <c r="H429" s="5"/>
    </row>
    <row r="430" spans="8:8" ht="15.75" customHeight="1" x14ac:dyDescent="0.25">
      <c r="H430" s="5"/>
    </row>
    <row r="431" spans="8:8" ht="15.75" customHeight="1" x14ac:dyDescent="0.25">
      <c r="H431" s="5"/>
    </row>
    <row r="432" spans="8:8" ht="15.75" customHeight="1" x14ac:dyDescent="0.25">
      <c r="H432" s="5"/>
    </row>
    <row r="433" spans="8:8" ht="15.75" customHeight="1" x14ac:dyDescent="0.25">
      <c r="H433" s="5"/>
    </row>
    <row r="434" spans="8:8" ht="15.75" customHeight="1" x14ac:dyDescent="0.25">
      <c r="H434" s="5"/>
    </row>
    <row r="435" spans="8:8" ht="15.75" customHeight="1" x14ac:dyDescent="0.25">
      <c r="H435" s="5"/>
    </row>
    <row r="436" spans="8:8" ht="15.75" customHeight="1" x14ac:dyDescent="0.25">
      <c r="H436" s="5"/>
    </row>
    <row r="437" spans="8:8" ht="15.75" customHeight="1" x14ac:dyDescent="0.25">
      <c r="H437" s="5"/>
    </row>
    <row r="438" spans="8:8" ht="15.75" customHeight="1" x14ac:dyDescent="0.25">
      <c r="H438" s="5"/>
    </row>
    <row r="439" spans="8:8" ht="15.75" customHeight="1" x14ac:dyDescent="0.25">
      <c r="H439" s="5"/>
    </row>
    <row r="440" spans="8:8" ht="15.75" customHeight="1" x14ac:dyDescent="0.25">
      <c r="H440" s="5"/>
    </row>
    <row r="441" spans="8:8" ht="15.75" customHeight="1" x14ac:dyDescent="0.25">
      <c r="H441" s="5"/>
    </row>
    <row r="442" spans="8:8" ht="15.75" customHeight="1" x14ac:dyDescent="0.25">
      <c r="H442" s="5"/>
    </row>
    <row r="443" spans="8:8" ht="15.75" customHeight="1" x14ac:dyDescent="0.25">
      <c r="H443" s="5"/>
    </row>
    <row r="444" spans="8:8" ht="15.75" customHeight="1" x14ac:dyDescent="0.25">
      <c r="H444" s="5"/>
    </row>
    <row r="445" spans="8:8" ht="15.75" customHeight="1" x14ac:dyDescent="0.25">
      <c r="H445" s="5"/>
    </row>
    <row r="446" spans="8:8" ht="15.75" customHeight="1" x14ac:dyDescent="0.25">
      <c r="H446" s="5"/>
    </row>
    <row r="447" spans="8:8" ht="15.75" customHeight="1" x14ac:dyDescent="0.25">
      <c r="H447" s="5"/>
    </row>
    <row r="448" spans="8:8" ht="15.75" customHeight="1" x14ac:dyDescent="0.25">
      <c r="H448" s="5"/>
    </row>
    <row r="449" spans="8:8" ht="15.75" customHeight="1" x14ac:dyDescent="0.25">
      <c r="H449" s="5"/>
    </row>
    <row r="450" spans="8:8" ht="15.75" customHeight="1" x14ac:dyDescent="0.25">
      <c r="H450" s="5"/>
    </row>
    <row r="451" spans="8:8" ht="15.75" customHeight="1" x14ac:dyDescent="0.25">
      <c r="H451" s="5"/>
    </row>
    <row r="452" spans="8:8" ht="15.75" customHeight="1" x14ac:dyDescent="0.25">
      <c r="H452" s="5"/>
    </row>
    <row r="453" spans="8:8" ht="15.75" customHeight="1" x14ac:dyDescent="0.25">
      <c r="H453" s="5"/>
    </row>
    <row r="454" spans="8:8" ht="15.75" customHeight="1" x14ac:dyDescent="0.25">
      <c r="H454" s="5"/>
    </row>
    <row r="455" spans="8:8" ht="15.75" customHeight="1" x14ac:dyDescent="0.25">
      <c r="H455" s="5"/>
    </row>
    <row r="456" spans="8:8" ht="15.75" customHeight="1" x14ac:dyDescent="0.25">
      <c r="H456" s="5"/>
    </row>
    <row r="457" spans="8:8" ht="15.75" customHeight="1" x14ac:dyDescent="0.25">
      <c r="H457" s="5"/>
    </row>
    <row r="458" spans="8:8" ht="15.75" customHeight="1" x14ac:dyDescent="0.25">
      <c r="H458" s="5"/>
    </row>
    <row r="459" spans="8:8" ht="15.75" customHeight="1" x14ac:dyDescent="0.25">
      <c r="H459" s="5"/>
    </row>
    <row r="460" spans="8:8" ht="15.75" customHeight="1" x14ac:dyDescent="0.25">
      <c r="H460" s="5"/>
    </row>
    <row r="461" spans="8:8" ht="15.75" customHeight="1" x14ac:dyDescent="0.25">
      <c r="H461" s="5"/>
    </row>
    <row r="462" spans="8:8" ht="15.75" customHeight="1" x14ac:dyDescent="0.25">
      <c r="H462" s="5"/>
    </row>
    <row r="463" spans="8:8" ht="15.75" customHeight="1" x14ac:dyDescent="0.25">
      <c r="H463" s="5"/>
    </row>
    <row r="464" spans="8:8" ht="15.75" customHeight="1" x14ac:dyDescent="0.25">
      <c r="H464" s="5"/>
    </row>
    <row r="465" spans="8:8" ht="15.75" customHeight="1" x14ac:dyDescent="0.25">
      <c r="H465" s="5"/>
    </row>
    <row r="466" spans="8:8" ht="15.75" customHeight="1" x14ac:dyDescent="0.25">
      <c r="H466" s="5"/>
    </row>
    <row r="467" spans="8:8" ht="15.75" customHeight="1" x14ac:dyDescent="0.25">
      <c r="H467" s="5"/>
    </row>
    <row r="468" spans="8:8" ht="15.75" customHeight="1" x14ac:dyDescent="0.25">
      <c r="H468" s="5"/>
    </row>
    <row r="469" spans="8:8" ht="15.75" customHeight="1" x14ac:dyDescent="0.25">
      <c r="H469" s="5"/>
    </row>
    <row r="470" spans="8:8" ht="15.75" customHeight="1" x14ac:dyDescent="0.25">
      <c r="H470" s="5"/>
    </row>
    <row r="471" spans="8:8" ht="15.75" customHeight="1" x14ac:dyDescent="0.25">
      <c r="H471" s="5"/>
    </row>
    <row r="472" spans="8:8" ht="15.75" customHeight="1" x14ac:dyDescent="0.25">
      <c r="H472" s="5"/>
    </row>
    <row r="473" spans="8:8" ht="15.75" customHeight="1" x14ac:dyDescent="0.25">
      <c r="H473" s="5"/>
    </row>
    <row r="474" spans="8:8" ht="15.75" customHeight="1" x14ac:dyDescent="0.25">
      <c r="H474" s="5"/>
    </row>
    <row r="475" spans="8:8" ht="15.75" customHeight="1" x14ac:dyDescent="0.25">
      <c r="H475" s="5"/>
    </row>
    <row r="476" spans="8:8" ht="15.75" customHeight="1" x14ac:dyDescent="0.25">
      <c r="H476" s="5"/>
    </row>
    <row r="477" spans="8:8" ht="15.75" customHeight="1" x14ac:dyDescent="0.25">
      <c r="H477" s="5"/>
    </row>
    <row r="478" spans="8:8" ht="15.75" customHeight="1" x14ac:dyDescent="0.25">
      <c r="H478" s="5"/>
    </row>
    <row r="479" spans="8:8" ht="15.75" customHeight="1" x14ac:dyDescent="0.25">
      <c r="H479" s="5"/>
    </row>
    <row r="480" spans="8:8" ht="15.75" customHeight="1" x14ac:dyDescent="0.25">
      <c r="H480" s="5"/>
    </row>
    <row r="481" spans="8:8" ht="15.75" customHeight="1" x14ac:dyDescent="0.25">
      <c r="H481" s="5"/>
    </row>
    <row r="482" spans="8:8" ht="15.75" customHeight="1" x14ac:dyDescent="0.25">
      <c r="H482" s="5"/>
    </row>
    <row r="483" spans="8:8" ht="15.75" customHeight="1" x14ac:dyDescent="0.25">
      <c r="H483" s="5"/>
    </row>
    <row r="484" spans="8:8" ht="15.75" customHeight="1" x14ac:dyDescent="0.25">
      <c r="H484" s="5"/>
    </row>
    <row r="485" spans="8:8" ht="15.75" customHeight="1" x14ac:dyDescent="0.25">
      <c r="H485" s="5"/>
    </row>
    <row r="486" spans="8:8" ht="15.75" customHeight="1" x14ac:dyDescent="0.25">
      <c r="H486" s="5"/>
    </row>
    <row r="487" spans="8:8" ht="15.75" customHeight="1" x14ac:dyDescent="0.25">
      <c r="H487" s="5"/>
    </row>
    <row r="488" spans="8:8" ht="15.75" customHeight="1" x14ac:dyDescent="0.25">
      <c r="H488" s="5"/>
    </row>
    <row r="489" spans="8:8" ht="15.75" customHeight="1" x14ac:dyDescent="0.25">
      <c r="H489" s="5"/>
    </row>
    <row r="490" spans="8:8" ht="15.75" customHeight="1" x14ac:dyDescent="0.25">
      <c r="H490" s="5"/>
    </row>
    <row r="491" spans="8:8" ht="15.75" customHeight="1" x14ac:dyDescent="0.25">
      <c r="H491" s="5"/>
    </row>
    <row r="492" spans="8:8" ht="15.75" customHeight="1" x14ac:dyDescent="0.25">
      <c r="H492" s="5"/>
    </row>
    <row r="493" spans="8:8" ht="15.75" customHeight="1" x14ac:dyDescent="0.25">
      <c r="H493" s="5"/>
    </row>
    <row r="494" spans="8:8" ht="15.75" customHeight="1" x14ac:dyDescent="0.25">
      <c r="H494" s="5"/>
    </row>
    <row r="495" spans="8:8" ht="15.75" customHeight="1" x14ac:dyDescent="0.25">
      <c r="H495" s="5"/>
    </row>
    <row r="496" spans="8:8" ht="15.75" customHeight="1" x14ac:dyDescent="0.25">
      <c r="H496" s="5"/>
    </row>
    <row r="497" spans="8:8" ht="15.75" customHeight="1" x14ac:dyDescent="0.25">
      <c r="H497" s="5"/>
    </row>
    <row r="498" spans="8:8" ht="15.75" customHeight="1" x14ac:dyDescent="0.25">
      <c r="H498" s="5"/>
    </row>
    <row r="499" spans="8:8" ht="15.75" customHeight="1" x14ac:dyDescent="0.25">
      <c r="H499" s="5"/>
    </row>
    <row r="500" spans="8:8" ht="15.75" customHeight="1" x14ac:dyDescent="0.25">
      <c r="H500" s="5"/>
    </row>
    <row r="501" spans="8:8" ht="15.75" customHeight="1" x14ac:dyDescent="0.25">
      <c r="H501" s="5"/>
    </row>
    <row r="502" spans="8:8" ht="15.75" customHeight="1" x14ac:dyDescent="0.25">
      <c r="H502" s="5"/>
    </row>
    <row r="503" spans="8:8" ht="15.75" customHeight="1" x14ac:dyDescent="0.25">
      <c r="H503" s="5"/>
    </row>
    <row r="504" spans="8:8" ht="15.75" customHeight="1" x14ac:dyDescent="0.25">
      <c r="H504" s="5"/>
    </row>
    <row r="505" spans="8:8" ht="15.75" customHeight="1" x14ac:dyDescent="0.25">
      <c r="H505" s="5"/>
    </row>
    <row r="506" spans="8:8" ht="15.75" customHeight="1" x14ac:dyDescent="0.25">
      <c r="H506" s="5"/>
    </row>
    <row r="507" spans="8:8" ht="15.75" customHeight="1" x14ac:dyDescent="0.25">
      <c r="H507" s="5"/>
    </row>
    <row r="508" spans="8:8" ht="15.75" customHeight="1" x14ac:dyDescent="0.25">
      <c r="H508" s="5"/>
    </row>
    <row r="509" spans="8:8" ht="15.75" customHeight="1" x14ac:dyDescent="0.25">
      <c r="H509" s="5"/>
    </row>
    <row r="510" spans="8:8" ht="15.75" customHeight="1" x14ac:dyDescent="0.25">
      <c r="H510" s="5"/>
    </row>
    <row r="511" spans="8:8" ht="15.75" customHeight="1" x14ac:dyDescent="0.25">
      <c r="H511" s="5"/>
    </row>
    <row r="512" spans="8:8" ht="15.75" customHeight="1" x14ac:dyDescent="0.25">
      <c r="H512" s="5"/>
    </row>
    <row r="513" spans="8:8" ht="15.75" customHeight="1" x14ac:dyDescent="0.25">
      <c r="H513" s="5"/>
    </row>
    <row r="514" spans="8:8" ht="15.75" customHeight="1" x14ac:dyDescent="0.25">
      <c r="H514" s="5"/>
    </row>
    <row r="515" spans="8:8" ht="15.75" customHeight="1" x14ac:dyDescent="0.25">
      <c r="H515" s="5"/>
    </row>
    <row r="516" spans="8:8" ht="15.75" customHeight="1" x14ac:dyDescent="0.25">
      <c r="H516" s="5"/>
    </row>
    <row r="517" spans="8:8" ht="15.75" customHeight="1" x14ac:dyDescent="0.25">
      <c r="H517" s="5"/>
    </row>
    <row r="518" spans="8:8" ht="15.75" customHeight="1" x14ac:dyDescent="0.25">
      <c r="H518" s="5"/>
    </row>
    <row r="519" spans="8:8" ht="15.75" customHeight="1" x14ac:dyDescent="0.25">
      <c r="H519" s="5"/>
    </row>
    <row r="520" spans="8:8" ht="15.75" customHeight="1" x14ac:dyDescent="0.25">
      <c r="H520" s="5"/>
    </row>
    <row r="521" spans="8:8" ht="15.75" customHeight="1" x14ac:dyDescent="0.25">
      <c r="H521" s="5"/>
    </row>
    <row r="522" spans="8:8" ht="15.75" customHeight="1" x14ac:dyDescent="0.25">
      <c r="H522" s="5"/>
    </row>
    <row r="523" spans="8:8" ht="15.75" customHeight="1" x14ac:dyDescent="0.25">
      <c r="H523" s="5"/>
    </row>
    <row r="524" spans="8:8" ht="15.75" customHeight="1" x14ac:dyDescent="0.25">
      <c r="H524" s="5"/>
    </row>
    <row r="525" spans="8:8" ht="15.75" customHeight="1" x14ac:dyDescent="0.25">
      <c r="H525" s="5"/>
    </row>
    <row r="526" spans="8:8" ht="15.75" customHeight="1" x14ac:dyDescent="0.25">
      <c r="H526" s="5"/>
    </row>
    <row r="527" spans="8:8" ht="15.75" customHeight="1" x14ac:dyDescent="0.25">
      <c r="H527" s="5"/>
    </row>
    <row r="528" spans="8:8" ht="15.75" customHeight="1" x14ac:dyDescent="0.25">
      <c r="H528" s="5"/>
    </row>
    <row r="529" spans="8:8" ht="15.75" customHeight="1" x14ac:dyDescent="0.25">
      <c r="H529" s="5"/>
    </row>
    <row r="530" spans="8:8" ht="15.75" customHeight="1" x14ac:dyDescent="0.25">
      <c r="H530" s="5"/>
    </row>
    <row r="531" spans="8:8" ht="15.75" customHeight="1" x14ac:dyDescent="0.25">
      <c r="H531" s="5"/>
    </row>
    <row r="532" spans="8:8" ht="15.75" customHeight="1" x14ac:dyDescent="0.25">
      <c r="H532" s="5"/>
    </row>
    <row r="533" spans="8:8" ht="15.75" customHeight="1" x14ac:dyDescent="0.25">
      <c r="H533" s="5"/>
    </row>
    <row r="534" spans="8:8" ht="15.75" customHeight="1" x14ac:dyDescent="0.25">
      <c r="H534" s="5"/>
    </row>
    <row r="535" spans="8:8" ht="15.75" customHeight="1" x14ac:dyDescent="0.25">
      <c r="H535" s="5"/>
    </row>
    <row r="536" spans="8:8" ht="15.75" customHeight="1" x14ac:dyDescent="0.25">
      <c r="H536" s="5"/>
    </row>
    <row r="537" spans="8:8" ht="15.75" customHeight="1" x14ac:dyDescent="0.25">
      <c r="H537" s="5"/>
    </row>
    <row r="538" spans="8:8" ht="15.75" customHeight="1" x14ac:dyDescent="0.25">
      <c r="H538" s="5"/>
    </row>
    <row r="539" spans="8:8" ht="15.75" customHeight="1" x14ac:dyDescent="0.25">
      <c r="H539" s="5"/>
    </row>
    <row r="540" spans="8:8" ht="15.75" customHeight="1" x14ac:dyDescent="0.25">
      <c r="H540" s="5"/>
    </row>
    <row r="541" spans="8:8" ht="15.75" customHeight="1" x14ac:dyDescent="0.25">
      <c r="H541" s="5"/>
    </row>
    <row r="542" spans="8:8" ht="15.75" customHeight="1" x14ac:dyDescent="0.25">
      <c r="H542" s="5"/>
    </row>
    <row r="543" spans="8:8" ht="15.75" customHeight="1" x14ac:dyDescent="0.25">
      <c r="H543" s="5"/>
    </row>
    <row r="544" spans="8:8" ht="15.75" customHeight="1" x14ac:dyDescent="0.25">
      <c r="H544" s="5"/>
    </row>
    <row r="545" spans="8:8" ht="15.75" customHeight="1" x14ac:dyDescent="0.25">
      <c r="H545" s="5"/>
    </row>
    <row r="546" spans="8:8" ht="15.75" customHeight="1" x14ac:dyDescent="0.25">
      <c r="H546" s="5"/>
    </row>
    <row r="547" spans="8:8" ht="15.75" customHeight="1" x14ac:dyDescent="0.25">
      <c r="H547" s="5"/>
    </row>
    <row r="548" spans="8:8" ht="15.75" customHeight="1" x14ac:dyDescent="0.25">
      <c r="H548" s="5"/>
    </row>
    <row r="549" spans="8:8" ht="15.75" customHeight="1" x14ac:dyDescent="0.25">
      <c r="H549" s="5"/>
    </row>
    <row r="550" spans="8:8" ht="15.75" customHeight="1" x14ac:dyDescent="0.25">
      <c r="H550" s="5"/>
    </row>
    <row r="551" spans="8:8" ht="15.75" customHeight="1" x14ac:dyDescent="0.25">
      <c r="H551" s="5"/>
    </row>
    <row r="552" spans="8:8" ht="15.75" customHeight="1" x14ac:dyDescent="0.25">
      <c r="H552" s="5"/>
    </row>
    <row r="553" spans="8:8" ht="15.75" customHeight="1" x14ac:dyDescent="0.25">
      <c r="H553" s="5"/>
    </row>
    <row r="554" spans="8:8" ht="15.75" customHeight="1" x14ac:dyDescent="0.25">
      <c r="H554" s="5"/>
    </row>
    <row r="555" spans="8:8" ht="15.75" customHeight="1" x14ac:dyDescent="0.25">
      <c r="H555" s="5"/>
    </row>
    <row r="556" spans="8:8" ht="15.75" customHeight="1" x14ac:dyDescent="0.25">
      <c r="H556" s="5"/>
    </row>
    <row r="557" spans="8:8" ht="15.75" customHeight="1" x14ac:dyDescent="0.25">
      <c r="H557" s="5"/>
    </row>
    <row r="558" spans="8:8" ht="15.75" customHeight="1" x14ac:dyDescent="0.25">
      <c r="H558" s="5"/>
    </row>
    <row r="559" spans="8:8" ht="15.75" customHeight="1" x14ac:dyDescent="0.25">
      <c r="H559" s="5"/>
    </row>
    <row r="560" spans="8:8" ht="15.75" customHeight="1" x14ac:dyDescent="0.25">
      <c r="H560" s="5"/>
    </row>
    <row r="561" spans="8:8" ht="15.75" customHeight="1" x14ac:dyDescent="0.25">
      <c r="H561" s="5"/>
    </row>
    <row r="562" spans="8:8" ht="15.75" customHeight="1" x14ac:dyDescent="0.25">
      <c r="H562" s="5"/>
    </row>
    <row r="563" spans="8:8" ht="15.75" customHeight="1" x14ac:dyDescent="0.25">
      <c r="H563" s="5"/>
    </row>
    <row r="564" spans="8:8" ht="15.75" customHeight="1" x14ac:dyDescent="0.25">
      <c r="H564" s="5"/>
    </row>
    <row r="565" spans="8:8" ht="15.75" customHeight="1" x14ac:dyDescent="0.25">
      <c r="H565" s="5"/>
    </row>
    <row r="566" spans="8:8" ht="15.75" customHeight="1" x14ac:dyDescent="0.25">
      <c r="H566" s="5"/>
    </row>
    <row r="567" spans="8:8" ht="15.75" customHeight="1" x14ac:dyDescent="0.25">
      <c r="H567" s="5"/>
    </row>
    <row r="568" spans="8:8" ht="15.75" customHeight="1" x14ac:dyDescent="0.25">
      <c r="H568" s="5"/>
    </row>
    <row r="569" spans="8:8" ht="15.75" customHeight="1" x14ac:dyDescent="0.25">
      <c r="H569" s="5"/>
    </row>
    <row r="570" spans="8:8" ht="15.75" customHeight="1" x14ac:dyDescent="0.25">
      <c r="H570" s="5"/>
    </row>
    <row r="571" spans="8:8" ht="15.75" customHeight="1" x14ac:dyDescent="0.25">
      <c r="H571" s="5"/>
    </row>
    <row r="572" spans="8:8" ht="15.75" customHeight="1" x14ac:dyDescent="0.25">
      <c r="H572" s="5"/>
    </row>
    <row r="573" spans="8:8" ht="15.75" customHeight="1" x14ac:dyDescent="0.25">
      <c r="H573" s="5"/>
    </row>
    <row r="574" spans="8:8" ht="15.75" customHeight="1" x14ac:dyDescent="0.25">
      <c r="H574" s="5"/>
    </row>
    <row r="575" spans="8:8" ht="15.75" customHeight="1" x14ac:dyDescent="0.25">
      <c r="H575" s="5"/>
    </row>
    <row r="576" spans="8:8" ht="15.75" customHeight="1" x14ac:dyDescent="0.25">
      <c r="H576" s="5"/>
    </row>
    <row r="577" spans="8:8" ht="15.75" customHeight="1" x14ac:dyDescent="0.25">
      <c r="H577" s="5"/>
    </row>
    <row r="578" spans="8:8" ht="15.75" customHeight="1" x14ac:dyDescent="0.25">
      <c r="H578" s="5"/>
    </row>
    <row r="579" spans="8:8" ht="15.75" customHeight="1" x14ac:dyDescent="0.25">
      <c r="H579" s="5"/>
    </row>
    <row r="580" spans="8:8" ht="15.75" customHeight="1" x14ac:dyDescent="0.25">
      <c r="H580" s="5"/>
    </row>
    <row r="581" spans="8:8" ht="15.75" customHeight="1" x14ac:dyDescent="0.25">
      <c r="H581" s="5"/>
    </row>
    <row r="582" spans="8:8" ht="15.75" customHeight="1" x14ac:dyDescent="0.25">
      <c r="H582" s="5"/>
    </row>
    <row r="583" spans="8:8" ht="15.75" customHeight="1" x14ac:dyDescent="0.25">
      <c r="H583" s="5"/>
    </row>
    <row r="584" spans="8:8" ht="15.75" customHeight="1" x14ac:dyDescent="0.25">
      <c r="H584" s="5"/>
    </row>
    <row r="585" spans="8:8" ht="15.75" customHeight="1" x14ac:dyDescent="0.25">
      <c r="H585" s="5"/>
    </row>
    <row r="586" spans="8:8" ht="15.75" customHeight="1" x14ac:dyDescent="0.25">
      <c r="H586" s="5"/>
    </row>
    <row r="587" spans="8:8" ht="15.75" customHeight="1" x14ac:dyDescent="0.25">
      <c r="H587" s="5"/>
    </row>
    <row r="588" spans="8:8" ht="15.75" customHeight="1" x14ac:dyDescent="0.25">
      <c r="H588" s="5"/>
    </row>
    <row r="589" spans="8:8" ht="15.75" customHeight="1" x14ac:dyDescent="0.25">
      <c r="H589" s="5"/>
    </row>
    <row r="590" spans="8:8" ht="15.75" customHeight="1" x14ac:dyDescent="0.25">
      <c r="H590" s="5"/>
    </row>
    <row r="591" spans="8:8" ht="15.75" customHeight="1" x14ac:dyDescent="0.25">
      <c r="H591" s="5"/>
    </row>
    <row r="592" spans="8:8" ht="15.75" customHeight="1" x14ac:dyDescent="0.25">
      <c r="H592" s="5"/>
    </row>
    <row r="593" spans="8:8" ht="15.75" customHeight="1" x14ac:dyDescent="0.25">
      <c r="H593" s="5"/>
    </row>
    <row r="594" spans="8:8" ht="15.75" customHeight="1" x14ac:dyDescent="0.25">
      <c r="H594" s="5"/>
    </row>
    <row r="595" spans="8:8" ht="15.75" customHeight="1" x14ac:dyDescent="0.25">
      <c r="H595" s="5"/>
    </row>
    <row r="596" spans="8:8" ht="15.75" customHeight="1" x14ac:dyDescent="0.25">
      <c r="H596" s="5"/>
    </row>
    <row r="597" spans="8:8" ht="15.75" customHeight="1" x14ac:dyDescent="0.25">
      <c r="H597" s="5"/>
    </row>
    <row r="598" spans="8:8" ht="15.75" customHeight="1" x14ac:dyDescent="0.25">
      <c r="H598" s="5"/>
    </row>
    <row r="599" spans="8:8" ht="15.75" customHeight="1" x14ac:dyDescent="0.25">
      <c r="H599" s="5"/>
    </row>
    <row r="600" spans="8:8" ht="15.75" customHeight="1" x14ac:dyDescent="0.25">
      <c r="H600" s="5"/>
    </row>
    <row r="601" spans="8:8" ht="15.75" customHeight="1" x14ac:dyDescent="0.25">
      <c r="H601" s="5"/>
    </row>
    <row r="602" spans="8:8" ht="15.75" customHeight="1" x14ac:dyDescent="0.25">
      <c r="H602" s="5"/>
    </row>
    <row r="603" spans="8:8" ht="15.75" customHeight="1" x14ac:dyDescent="0.25">
      <c r="H603" s="5"/>
    </row>
    <row r="604" spans="8:8" ht="15.75" customHeight="1" x14ac:dyDescent="0.25">
      <c r="H604" s="5"/>
    </row>
    <row r="605" spans="8:8" ht="15.75" customHeight="1" x14ac:dyDescent="0.25">
      <c r="H605" s="5"/>
    </row>
    <row r="606" spans="8:8" ht="15.75" customHeight="1" x14ac:dyDescent="0.25">
      <c r="H606" s="5"/>
    </row>
    <row r="607" spans="8:8" ht="15.75" customHeight="1" x14ac:dyDescent="0.25">
      <c r="H607" s="5"/>
    </row>
    <row r="608" spans="8:8" ht="15.75" customHeight="1" x14ac:dyDescent="0.25">
      <c r="H608" s="5"/>
    </row>
    <row r="609" spans="8:8" ht="15.75" customHeight="1" x14ac:dyDescent="0.25">
      <c r="H609" s="5"/>
    </row>
    <row r="610" spans="8:8" ht="15.75" customHeight="1" x14ac:dyDescent="0.25">
      <c r="H610" s="5"/>
    </row>
    <row r="611" spans="8:8" ht="15.75" customHeight="1" x14ac:dyDescent="0.25">
      <c r="H611" s="5"/>
    </row>
    <row r="612" spans="8:8" ht="15.75" customHeight="1" x14ac:dyDescent="0.25">
      <c r="H612" s="5"/>
    </row>
    <row r="613" spans="8:8" ht="15.75" customHeight="1" x14ac:dyDescent="0.25">
      <c r="H613" s="5"/>
    </row>
    <row r="614" spans="8:8" ht="15.75" customHeight="1" x14ac:dyDescent="0.25">
      <c r="H614" s="5"/>
    </row>
    <row r="615" spans="8:8" ht="15.75" customHeight="1" x14ac:dyDescent="0.25">
      <c r="H615" s="5"/>
    </row>
    <row r="616" spans="8:8" ht="15.75" customHeight="1" x14ac:dyDescent="0.25">
      <c r="H616" s="5"/>
    </row>
    <row r="617" spans="8:8" ht="15.75" customHeight="1" x14ac:dyDescent="0.25">
      <c r="H617" s="5"/>
    </row>
    <row r="618" spans="8:8" ht="15.75" customHeight="1" x14ac:dyDescent="0.25">
      <c r="H618" s="5"/>
    </row>
    <row r="619" spans="8:8" ht="15.75" customHeight="1" x14ac:dyDescent="0.25">
      <c r="H619" s="5"/>
    </row>
    <row r="620" spans="8:8" ht="15.75" customHeight="1" x14ac:dyDescent="0.25">
      <c r="H620" s="5"/>
    </row>
    <row r="621" spans="8:8" ht="15.75" customHeight="1" x14ac:dyDescent="0.25">
      <c r="H621" s="5"/>
    </row>
    <row r="622" spans="8:8" ht="15.75" customHeight="1" x14ac:dyDescent="0.25">
      <c r="H622" s="5"/>
    </row>
    <row r="623" spans="8:8" ht="15.75" customHeight="1" x14ac:dyDescent="0.25">
      <c r="H623" s="5"/>
    </row>
    <row r="624" spans="8:8" ht="15.75" customHeight="1" x14ac:dyDescent="0.25">
      <c r="H624" s="5"/>
    </row>
    <row r="625" spans="8:8" ht="15.75" customHeight="1" x14ac:dyDescent="0.25">
      <c r="H625" s="5"/>
    </row>
    <row r="626" spans="8:8" ht="15.75" customHeight="1" x14ac:dyDescent="0.25">
      <c r="H626" s="5"/>
    </row>
    <row r="627" spans="8:8" ht="15.75" customHeight="1" x14ac:dyDescent="0.25">
      <c r="H627" s="5"/>
    </row>
    <row r="628" spans="8:8" ht="15.75" customHeight="1" x14ac:dyDescent="0.25">
      <c r="H628" s="5"/>
    </row>
    <row r="629" spans="8:8" ht="15.75" customHeight="1" x14ac:dyDescent="0.25">
      <c r="H629" s="5"/>
    </row>
    <row r="630" spans="8:8" ht="15.75" customHeight="1" x14ac:dyDescent="0.25">
      <c r="H630" s="5"/>
    </row>
    <row r="631" spans="8:8" ht="15.75" customHeight="1" x14ac:dyDescent="0.25">
      <c r="H631" s="5"/>
    </row>
    <row r="632" spans="8:8" ht="15.75" customHeight="1" x14ac:dyDescent="0.25">
      <c r="H632" s="5"/>
    </row>
    <row r="633" spans="8:8" ht="15.75" customHeight="1" x14ac:dyDescent="0.25">
      <c r="H633" s="5"/>
    </row>
    <row r="634" spans="8:8" ht="15.75" customHeight="1" x14ac:dyDescent="0.25">
      <c r="H634" s="5"/>
    </row>
    <row r="635" spans="8:8" ht="15.75" customHeight="1" x14ac:dyDescent="0.25">
      <c r="H635" s="5"/>
    </row>
    <row r="636" spans="8:8" ht="15.75" customHeight="1" x14ac:dyDescent="0.25">
      <c r="H636" s="5"/>
    </row>
    <row r="637" spans="8:8" ht="15.75" customHeight="1" x14ac:dyDescent="0.25">
      <c r="H637" s="5"/>
    </row>
    <row r="638" spans="8:8" ht="15.75" customHeight="1" x14ac:dyDescent="0.25">
      <c r="H638" s="5"/>
    </row>
    <row r="639" spans="8:8" ht="15.75" customHeight="1" x14ac:dyDescent="0.25">
      <c r="H639" s="5"/>
    </row>
    <row r="640" spans="8:8" ht="15.75" customHeight="1" x14ac:dyDescent="0.25">
      <c r="H640" s="5"/>
    </row>
    <row r="641" spans="8:8" ht="15.75" customHeight="1" x14ac:dyDescent="0.25">
      <c r="H641" s="5"/>
    </row>
    <row r="642" spans="8:8" ht="15.75" customHeight="1" x14ac:dyDescent="0.25">
      <c r="H642" s="5"/>
    </row>
    <row r="643" spans="8:8" ht="15.75" customHeight="1" x14ac:dyDescent="0.25">
      <c r="H643" s="5"/>
    </row>
    <row r="644" spans="8:8" ht="15.75" customHeight="1" x14ac:dyDescent="0.25">
      <c r="H644" s="5"/>
    </row>
    <row r="645" spans="8:8" ht="15.75" customHeight="1" x14ac:dyDescent="0.25">
      <c r="H645" s="5"/>
    </row>
    <row r="646" spans="8:8" ht="15.75" customHeight="1" x14ac:dyDescent="0.25">
      <c r="H646" s="5"/>
    </row>
    <row r="647" spans="8:8" ht="15.75" customHeight="1" x14ac:dyDescent="0.25">
      <c r="H647" s="5"/>
    </row>
    <row r="648" spans="8:8" ht="15.75" customHeight="1" x14ac:dyDescent="0.25">
      <c r="H648" s="5"/>
    </row>
    <row r="649" spans="8:8" ht="15.75" customHeight="1" x14ac:dyDescent="0.25">
      <c r="H649" s="5"/>
    </row>
    <row r="650" spans="8:8" ht="15.75" customHeight="1" x14ac:dyDescent="0.25">
      <c r="H650" s="5"/>
    </row>
    <row r="651" spans="8:8" ht="15.75" customHeight="1" x14ac:dyDescent="0.25">
      <c r="H651" s="5"/>
    </row>
    <row r="652" spans="8:8" ht="15.75" customHeight="1" x14ac:dyDescent="0.25">
      <c r="H652" s="5"/>
    </row>
    <row r="653" spans="8:8" ht="15.75" customHeight="1" x14ac:dyDescent="0.25">
      <c r="H653" s="5"/>
    </row>
    <row r="654" spans="8:8" ht="15.75" customHeight="1" x14ac:dyDescent="0.25">
      <c r="H654" s="5"/>
    </row>
    <row r="655" spans="8:8" ht="15.75" customHeight="1" x14ac:dyDescent="0.25">
      <c r="H655" s="5"/>
    </row>
    <row r="656" spans="8:8" ht="15.75" customHeight="1" x14ac:dyDescent="0.25">
      <c r="H656" s="5"/>
    </row>
    <row r="657" spans="8:8" ht="15.75" customHeight="1" x14ac:dyDescent="0.25">
      <c r="H657" s="5"/>
    </row>
    <row r="658" spans="8:8" ht="15.75" customHeight="1" x14ac:dyDescent="0.25">
      <c r="H658" s="5"/>
    </row>
    <row r="659" spans="8:8" ht="15.75" customHeight="1" x14ac:dyDescent="0.25">
      <c r="H659" s="5"/>
    </row>
    <row r="660" spans="8:8" ht="15.75" customHeight="1" x14ac:dyDescent="0.25">
      <c r="H660" s="5"/>
    </row>
    <row r="661" spans="8:8" ht="15.75" customHeight="1" x14ac:dyDescent="0.25">
      <c r="H661" s="5"/>
    </row>
    <row r="662" spans="8:8" ht="15.75" customHeight="1" x14ac:dyDescent="0.25">
      <c r="H662" s="5"/>
    </row>
    <row r="663" spans="8:8" ht="15.75" customHeight="1" x14ac:dyDescent="0.25">
      <c r="H663" s="5"/>
    </row>
    <row r="664" spans="8:8" ht="15.75" customHeight="1" x14ac:dyDescent="0.25">
      <c r="H664" s="5"/>
    </row>
    <row r="665" spans="8:8" ht="15.75" customHeight="1" x14ac:dyDescent="0.25">
      <c r="H665" s="5"/>
    </row>
    <row r="666" spans="8:8" ht="15.75" customHeight="1" x14ac:dyDescent="0.25">
      <c r="H666" s="5"/>
    </row>
    <row r="667" spans="8:8" ht="15.75" customHeight="1" x14ac:dyDescent="0.25">
      <c r="H667" s="5"/>
    </row>
    <row r="668" spans="8:8" ht="15.75" customHeight="1" x14ac:dyDescent="0.25">
      <c r="H668" s="5"/>
    </row>
    <row r="669" spans="8:8" ht="15.75" customHeight="1" x14ac:dyDescent="0.25">
      <c r="H669" s="5"/>
    </row>
    <row r="670" spans="8:8" ht="15.75" customHeight="1" x14ac:dyDescent="0.25">
      <c r="H670" s="5"/>
    </row>
    <row r="671" spans="8:8" ht="15.75" customHeight="1" x14ac:dyDescent="0.25">
      <c r="H671" s="5"/>
    </row>
    <row r="672" spans="8:8" ht="15.75" customHeight="1" x14ac:dyDescent="0.25">
      <c r="H672" s="5"/>
    </row>
    <row r="673" spans="8:8" ht="15.75" customHeight="1" x14ac:dyDescent="0.25">
      <c r="H673" s="5"/>
    </row>
    <row r="674" spans="8:8" ht="15.75" customHeight="1" x14ac:dyDescent="0.25">
      <c r="H674" s="5"/>
    </row>
    <row r="675" spans="8:8" ht="15.75" customHeight="1" x14ac:dyDescent="0.25">
      <c r="H675" s="5"/>
    </row>
    <row r="676" spans="8:8" ht="15.75" customHeight="1" x14ac:dyDescent="0.25">
      <c r="H676" s="5"/>
    </row>
    <row r="677" spans="8:8" ht="15.75" customHeight="1" x14ac:dyDescent="0.25">
      <c r="H677" s="5"/>
    </row>
    <row r="678" spans="8:8" ht="15.75" customHeight="1" x14ac:dyDescent="0.25">
      <c r="H678" s="5"/>
    </row>
    <row r="679" spans="8:8" ht="15.75" customHeight="1" x14ac:dyDescent="0.25">
      <c r="H679" s="5"/>
    </row>
    <row r="680" spans="8:8" ht="15.75" customHeight="1" x14ac:dyDescent="0.25">
      <c r="H680" s="5"/>
    </row>
    <row r="681" spans="8:8" ht="15.75" customHeight="1" x14ac:dyDescent="0.25">
      <c r="H681" s="5"/>
    </row>
    <row r="682" spans="8:8" ht="15.75" customHeight="1" x14ac:dyDescent="0.25">
      <c r="H682" s="5"/>
    </row>
    <row r="683" spans="8:8" ht="15.75" customHeight="1" x14ac:dyDescent="0.25">
      <c r="H683" s="5"/>
    </row>
    <row r="684" spans="8:8" ht="15.75" customHeight="1" x14ac:dyDescent="0.25">
      <c r="H684" s="5"/>
    </row>
    <row r="685" spans="8:8" ht="15.75" customHeight="1" x14ac:dyDescent="0.25">
      <c r="H685" s="5"/>
    </row>
    <row r="686" spans="8:8" ht="15.75" customHeight="1" x14ac:dyDescent="0.25">
      <c r="H686" s="5"/>
    </row>
    <row r="687" spans="8:8" ht="15.75" customHeight="1" x14ac:dyDescent="0.25">
      <c r="H687" s="5"/>
    </row>
    <row r="688" spans="8:8" ht="15.75" customHeight="1" x14ac:dyDescent="0.25">
      <c r="H688" s="5"/>
    </row>
    <row r="689" spans="8:8" ht="15.75" customHeight="1" x14ac:dyDescent="0.25">
      <c r="H689" s="5"/>
    </row>
    <row r="690" spans="8:8" ht="15.75" customHeight="1" x14ac:dyDescent="0.25">
      <c r="H690" s="5"/>
    </row>
    <row r="691" spans="8:8" ht="15.75" customHeight="1" x14ac:dyDescent="0.25">
      <c r="H691" s="5"/>
    </row>
    <row r="692" spans="8:8" ht="15.75" customHeight="1" x14ac:dyDescent="0.25">
      <c r="H692" s="5"/>
    </row>
    <row r="693" spans="8:8" ht="15.75" customHeight="1" x14ac:dyDescent="0.25">
      <c r="H693" s="5"/>
    </row>
    <row r="694" spans="8:8" ht="15.75" customHeight="1" x14ac:dyDescent="0.25">
      <c r="H694" s="5"/>
    </row>
    <row r="695" spans="8:8" ht="15.75" customHeight="1" x14ac:dyDescent="0.25">
      <c r="H695" s="5"/>
    </row>
    <row r="696" spans="8:8" ht="15.75" customHeight="1" x14ac:dyDescent="0.25">
      <c r="H696" s="5"/>
    </row>
    <row r="697" spans="8:8" ht="15.75" customHeight="1" x14ac:dyDescent="0.25">
      <c r="H697" s="5"/>
    </row>
    <row r="698" spans="8:8" ht="15.75" customHeight="1" x14ac:dyDescent="0.25">
      <c r="H698" s="5"/>
    </row>
    <row r="699" spans="8:8" ht="15.75" customHeight="1" x14ac:dyDescent="0.25">
      <c r="H699" s="5"/>
    </row>
    <row r="700" spans="8:8" ht="15.75" customHeight="1" x14ac:dyDescent="0.25">
      <c r="H700" s="5"/>
    </row>
    <row r="701" spans="8:8" ht="15.75" customHeight="1" x14ac:dyDescent="0.25">
      <c r="H701" s="5"/>
    </row>
    <row r="702" spans="8:8" ht="15.75" customHeight="1" x14ac:dyDescent="0.25">
      <c r="H702" s="5"/>
    </row>
    <row r="703" spans="8:8" ht="15.75" customHeight="1" x14ac:dyDescent="0.25">
      <c r="H703" s="5"/>
    </row>
    <row r="704" spans="8:8" ht="15.75" customHeight="1" x14ac:dyDescent="0.25">
      <c r="H704" s="5"/>
    </row>
    <row r="705" spans="8:8" ht="15.75" customHeight="1" x14ac:dyDescent="0.25">
      <c r="H705" s="5"/>
    </row>
    <row r="706" spans="8:8" ht="15.75" customHeight="1" x14ac:dyDescent="0.25">
      <c r="H706" s="5"/>
    </row>
    <row r="707" spans="8:8" ht="15.75" customHeight="1" x14ac:dyDescent="0.25">
      <c r="H707" s="5"/>
    </row>
    <row r="708" spans="8:8" ht="15.75" customHeight="1" x14ac:dyDescent="0.25">
      <c r="H708" s="5"/>
    </row>
    <row r="709" spans="8:8" ht="15.75" customHeight="1" x14ac:dyDescent="0.25">
      <c r="H709" s="5"/>
    </row>
    <row r="710" spans="8:8" ht="15.75" customHeight="1" x14ac:dyDescent="0.25">
      <c r="H710" s="5"/>
    </row>
    <row r="711" spans="8:8" ht="15.75" customHeight="1" x14ac:dyDescent="0.25">
      <c r="H711" s="5"/>
    </row>
    <row r="712" spans="8:8" ht="15.75" customHeight="1" x14ac:dyDescent="0.25">
      <c r="H712" s="5"/>
    </row>
    <row r="713" spans="8:8" ht="15.75" customHeight="1" x14ac:dyDescent="0.25">
      <c r="H713" s="5"/>
    </row>
    <row r="714" spans="8:8" ht="15.75" customHeight="1" x14ac:dyDescent="0.25">
      <c r="H714" s="5"/>
    </row>
    <row r="715" spans="8:8" ht="15.75" customHeight="1" x14ac:dyDescent="0.25">
      <c r="H715" s="5"/>
    </row>
    <row r="716" spans="8:8" ht="15.75" customHeight="1" x14ac:dyDescent="0.25">
      <c r="H716" s="5"/>
    </row>
    <row r="717" spans="8:8" ht="15.75" customHeight="1" x14ac:dyDescent="0.25">
      <c r="H717" s="5"/>
    </row>
    <row r="718" spans="8:8" ht="15.75" customHeight="1" x14ac:dyDescent="0.25">
      <c r="H718" s="5"/>
    </row>
    <row r="719" spans="8:8" ht="15.75" customHeight="1" x14ac:dyDescent="0.25">
      <c r="H719" s="5"/>
    </row>
    <row r="720" spans="8:8" ht="15.75" customHeight="1" x14ac:dyDescent="0.25">
      <c r="H720" s="5"/>
    </row>
    <row r="721" spans="8:8" ht="15.75" customHeight="1" x14ac:dyDescent="0.25">
      <c r="H721" s="5"/>
    </row>
    <row r="722" spans="8:8" ht="15.75" customHeight="1" x14ac:dyDescent="0.25">
      <c r="H722" s="5"/>
    </row>
    <row r="723" spans="8:8" ht="15.75" customHeight="1" x14ac:dyDescent="0.25">
      <c r="H723" s="5"/>
    </row>
    <row r="724" spans="8:8" ht="15.75" customHeight="1" x14ac:dyDescent="0.25">
      <c r="H724" s="5"/>
    </row>
    <row r="725" spans="8:8" ht="15.75" customHeight="1" x14ac:dyDescent="0.25">
      <c r="H725" s="5"/>
    </row>
    <row r="726" spans="8:8" ht="15.75" customHeight="1" x14ac:dyDescent="0.25">
      <c r="H726" s="5"/>
    </row>
    <row r="727" spans="8:8" ht="15.75" customHeight="1" x14ac:dyDescent="0.25">
      <c r="H727" s="5"/>
    </row>
    <row r="728" spans="8:8" ht="15.75" customHeight="1" x14ac:dyDescent="0.25">
      <c r="H728" s="5"/>
    </row>
    <row r="729" spans="8:8" ht="15.75" customHeight="1" x14ac:dyDescent="0.25">
      <c r="H729" s="5"/>
    </row>
    <row r="730" spans="8:8" ht="15.75" customHeight="1" x14ac:dyDescent="0.25">
      <c r="H730" s="5"/>
    </row>
    <row r="731" spans="8:8" ht="15.75" customHeight="1" x14ac:dyDescent="0.25">
      <c r="H731" s="5"/>
    </row>
    <row r="732" spans="8:8" ht="15.75" customHeight="1" x14ac:dyDescent="0.25">
      <c r="H732" s="5"/>
    </row>
    <row r="733" spans="8:8" ht="15.75" customHeight="1" x14ac:dyDescent="0.25">
      <c r="H733" s="5"/>
    </row>
    <row r="734" spans="8:8" ht="15.75" customHeight="1" x14ac:dyDescent="0.25">
      <c r="H734" s="5"/>
    </row>
    <row r="735" spans="8:8" ht="15.75" customHeight="1" x14ac:dyDescent="0.25">
      <c r="H735" s="5"/>
    </row>
    <row r="736" spans="8:8" ht="15.75" customHeight="1" x14ac:dyDescent="0.25">
      <c r="H736" s="5"/>
    </row>
    <row r="737" spans="8:8" ht="15.75" customHeight="1" x14ac:dyDescent="0.25">
      <c r="H737" s="5"/>
    </row>
    <row r="738" spans="8:8" ht="15.75" customHeight="1" x14ac:dyDescent="0.25">
      <c r="H738" s="5"/>
    </row>
    <row r="739" spans="8:8" ht="15.75" customHeight="1" x14ac:dyDescent="0.25">
      <c r="H739" s="5"/>
    </row>
    <row r="740" spans="8:8" ht="15.75" customHeight="1" x14ac:dyDescent="0.25">
      <c r="H740" s="5"/>
    </row>
    <row r="741" spans="8:8" ht="15.75" customHeight="1" x14ac:dyDescent="0.25">
      <c r="H741" s="5"/>
    </row>
    <row r="742" spans="8:8" ht="15.75" customHeight="1" x14ac:dyDescent="0.25">
      <c r="H742" s="5"/>
    </row>
    <row r="743" spans="8:8" ht="15.75" customHeight="1" x14ac:dyDescent="0.25">
      <c r="H743" s="5"/>
    </row>
    <row r="744" spans="8:8" ht="15.75" customHeight="1" x14ac:dyDescent="0.25">
      <c r="H744" s="5"/>
    </row>
    <row r="745" spans="8:8" ht="15.75" customHeight="1" x14ac:dyDescent="0.25">
      <c r="H745" s="5"/>
    </row>
    <row r="746" spans="8:8" ht="15.75" customHeight="1" x14ac:dyDescent="0.25">
      <c r="H746" s="5"/>
    </row>
    <row r="747" spans="8:8" ht="15.75" customHeight="1" x14ac:dyDescent="0.25">
      <c r="H747" s="5"/>
    </row>
    <row r="748" spans="8:8" ht="15.75" customHeight="1" x14ac:dyDescent="0.25">
      <c r="H748" s="5"/>
    </row>
    <row r="749" spans="8:8" ht="15.75" customHeight="1" x14ac:dyDescent="0.25">
      <c r="H749" s="5"/>
    </row>
    <row r="750" spans="8:8" ht="15.75" customHeight="1" x14ac:dyDescent="0.25">
      <c r="H750" s="5"/>
    </row>
    <row r="751" spans="8:8" ht="15.75" customHeight="1" x14ac:dyDescent="0.25">
      <c r="H751" s="5"/>
    </row>
    <row r="752" spans="8:8" ht="15.75" customHeight="1" x14ac:dyDescent="0.25">
      <c r="H752" s="5"/>
    </row>
    <row r="753" spans="8:8" ht="15.75" customHeight="1" x14ac:dyDescent="0.25">
      <c r="H753" s="5"/>
    </row>
    <row r="754" spans="8:8" ht="15.75" customHeight="1" x14ac:dyDescent="0.25">
      <c r="H754" s="5"/>
    </row>
    <row r="755" spans="8:8" ht="15.75" customHeight="1" x14ac:dyDescent="0.25">
      <c r="H755" s="5"/>
    </row>
    <row r="756" spans="8:8" ht="15.75" customHeight="1" x14ac:dyDescent="0.25">
      <c r="H756" s="5"/>
    </row>
    <row r="757" spans="8:8" ht="15.75" customHeight="1" x14ac:dyDescent="0.25">
      <c r="H757" s="5"/>
    </row>
    <row r="758" spans="8:8" ht="15.75" customHeight="1" x14ac:dyDescent="0.25">
      <c r="H758" s="5"/>
    </row>
    <row r="759" spans="8:8" ht="15.75" customHeight="1" x14ac:dyDescent="0.25">
      <c r="H759" s="5"/>
    </row>
    <row r="760" spans="8:8" ht="15.75" customHeight="1" x14ac:dyDescent="0.25">
      <c r="H760" s="5"/>
    </row>
    <row r="761" spans="8:8" ht="15.75" customHeight="1" x14ac:dyDescent="0.25">
      <c r="H761" s="5"/>
    </row>
    <row r="762" spans="8:8" ht="15.75" customHeight="1" x14ac:dyDescent="0.25">
      <c r="H762" s="5"/>
    </row>
    <row r="763" spans="8:8" ht="15.75" customHeight="1" x14ac:dyDescent="0.25">
      <c r="H763" s="5"/>
    </row>
    <row r="764" spans="8:8" ht="15.75" customHeight="1" x14ac:dyDescent="0.25">
      <c r="H764" s="5"/>
    </row>
    <row r="765" spans="8:8" ht="15.75" customHeight="1" x14ac:dyDescent="0.25">
      <c r="H765" s="5"/>
    </row>
    <row r="766" spans="8:8" ht="15.75" customHeight="1" x14ac:dyDescent="0.25">
      <c r="H766" s="5"/>
    </row>
    <row r="767" spans="8:8" ht="15.75" customHeight="1" x14ac:dyDescent="0.25">
      <c r="H767" s="5"/>
    </row>
    <row r="768" spans="8:8" ht="15.75" customHeight="1" x14ac:dyDescent="0.25">
      <c r="H768" s="5"/>
    </row>
    <row r="769" spans="8:8" ht="15.75" customHeight="1" x14ac:dyDescent="0.25">
      <c r="H769" s="5"/>
    </row>
    <row r="770" spans="8:8" ht="15.75" customHeight="1" x14ac:dyDescent="0.25">
      <c r="H770" s="5"/>
    </row>
    <row r="771" spans="8:8" ht="15.75" customHeight="1" x14ac:dyDescent="0.25">
      <c r="H771" s="5"/>
    </row>
    <row r="772" spans="8:8" ht="15.75" customHeight="1" x14ac:dyDescent="0.25">
      <c r="H772" s="5"/>
    </row>
    <row r="773" spans="8:8" ht="15.75" customHeight="1" x14ac:dyDescent="0.25">
      <c r="H773" s="5"/>
    </row>
    <row r="774" spans="8:8" ht="15.75" customHeight="1" x14ac:dyDescent="0.25">
      <c r="H774" s="5"/>
    </row>
    <row r="775" spans="8:8" ht="15.75" customHeight="1" x14ac:dyDescent="0.25">
      <c r="H775" s="5"/>
    </row>
    <row r="776" spans="8:8" ht="15.75" customHeight="1" x14ac:dyDescent="0.25">
      <c r="H776" s="5"/>
    </row>
    <row r="777" spans="8:8" ht="15.75" customHeight="1" x14ac:dyDescent="0.25">
      <c r="H777" s="5"/>
    </row>
    <row r="778" spans="8:8" ht="15.75" customHeight="1" x14ac:dyDescent="0.25">
      <c r="H778" s="5"/>
    </row>
    <row r="779" spans="8:8" ht="15.75" customHeight="1" x14ac:dyDescent="0.25">
      <c r="H779" s="5"/>
    </row>
    <row r="780" spans="8:8" ht="15.75" customHeight="1" x14ac:dyDescent="0.25">
      <c r="H780" s="5"/>
    </row>
    <row r="781" spans="8:8" ht="15.75" customHeight="1" x14ac:dyDescent="0.25">
      <c r="H781" s="5"/>
    </row>
    <row r="782" spans="8:8" ht="15.75" customHeight="1" x14ac:dyDescent="0.25">
      <c r="H782" s="5"/>
    </row>
    <row r="783" spans="8:8" ht="15.75" customHeight="1" x14ac:dyDescent="0.25">
      <c r="H783" s="5"/>
    </row>
    <row r="784" spans="8:8" ht="15.75" customHeight="1" x14ac:dyDescent="0.25">
      <c r="H784" s="5"/>
    </row>
    <row r="785" spans="8:8" ht="15.75" customHeight="1" x14ac:dyDescent="0.25">
      <c r="H785" s="5"/>
    </row>
    <row r="786" spans="8:8" ht="15.75" customHeight="1" x14ac:dyDescent="0.25">
      <c r="H786" s="5"/>
    </row>
    <row r="787" spans="8:8" ht="15.75" customHeight="1" x14ac:dyDescent="0.25">
      <c r="H787" s="5"/>
    </row>
    <row r="788" spans="8:8" ht="15.75" customHeight="1" x14ac:dyDescent="0.25">
      <c r="H788" s="5"/>
    </row>
    <row r="789" spans="8:8" ht="15.75" customHeight="1" x14ac:dyDescent="0.25">
      <c r="H789" s="5"/>
    </row>
    <row r="790" spans="8:8" ht="15.75" customHeight="1" x14ac:dyDescent="0.25">
      <c r="H790" s="5"/>
    </row>
    <row r="791" spans="8:8" ht="15.75" customHeight="1" x14ac:dyDescent="0.25">
      <c r="H791" s="5"/>
    </row>
    <row r="792" spans="8:8" ht="15.75" customHeight="1" x14ac:dyDescent="0.25">
      <c r="H792" s="5"/>
    </row>
    <row r="793" spans="8:8" ht="15.75" customHeight="1" x14ac:dyDescent="0.25">
      <c r="H793" s="5"/>
    </row>
    <row r="794" spans="8:8" ht="15.75" customHeight="1" x14ac:dyDescent="0.25">
      <c r="H794" s="5"/>
    </row>
    <row r="795" spans="8:8" ht="15.75" customHeight="1" x14ac:dyDescent="0.25">
      <c r="H795" s="5"/>
    </row>
    <row r="796" spans="8:8" ht="15.75" customHeight="1" x14ac:dyDescent="0.25">
      <c r="H796" s="5"/>
    </row>
    <row r="797" spans="8:8" ht="15.75" customHeight="1" x14ac:dyDescent="0.25">
      <c r="H797" s="5"/>
    </row>
    <row r="798" spans="8:8" ht="15.75" customHeight="1" x14ac:dyDescent="0.25">
      <c r="H798" s="5"/>
    </row>
    <row r="799" spans="8:8" ht="15.75" customHeight="1" x14ac:dyDescent="0.25">
      <c r="H799" s="5"/>
    </row>
    <row r="800" spans="8:8" ht="15.75" customHeight="1" x14ac:dyDescent="0.25">
      <c r="H800" s="5"/>
    </row>
    <row r="801" spans="8:8" ht="15.75" customHeight="1" x14ac:dyDescent="0.25">
      <c r="H801" s="5"/>
    </row>
    <row r="802" spans="8:8" ht="15.75" customHeight="1" x14ac:dyDescent="0.25">
      <c r="H802" s="5"/>
    </row>
    <row r="803" spans="8:8" ht="15.75" customHeight="1" x14ac:dyDescent="0.25">
      <c r="H803" s="5"/>
    </row>
    <row r="804" spans="8:8" ht="15.75" customHeight="1" x14ac:dyDescent="0.25">
      <c r="H804" s="5"/>
    </row>
    <row r="805" spans="8:8" ht="15.75" customHeight="1" x14ac:dyDescent="0.25">
      <c r="H805" s="5"/>
    </row>
    <row r="806" spans="8:8" ht="15.75" customHeight="1" x14ac:dyDescent="0.25">
      <c r="H806" s="5"/>
    </row>
    <row r="807" spans="8:8" ht="15.75" customHeight="1" x14ac:dyDescent="0.25">
      <c r="H807" s="5"/>
    </row>
    <row r="808" spans="8:8" ht="15.75" customHeight="1" x14ac:dyDescent="0.25">
      <c r="H808" s="5"/>
    </row>
    <row r="809" spans="8:8" ht="15.75" customHeight="1" x14ac:dyDescent="0.25">
      <c r="H809" s="5"/>
    </row>
    <row r="810" spans="8:8" ht="15.75" customHeight="1" x14ac:dyDescent="0.25">
      <c r="H810" s="5"/>
    </row>
  </sheetData>
  <sortState xmlns:xlrd2="http://schemas.microsoft.com/office/spreadsheetml/2017/richdata2" ref="B83:N86">
    <sortCondition descending="1" ref="L83:L86"/>
  </sortState>
  <mergeCells count="10">
    <mergeCell ref="B2:F2"/>
    <mergeCell ref="B3:F3"/>
    <mergeCell ref="E5:E7"/>
    <mergeCell ref="F5:F7"/>
    <mergeCell ref="G5:G7"/>
    <mergeCell ref="H5:H7"/>
    <mergeCell ref="I5:I7"/>
    <mergeCell ref="J5:J7"/>
    <mergeCell ref="L5:L7"/>
    <mergeCell ref="N5:N7"/>
  </mergeCells>
  <pageMargins left="0.7" right="0.7" top="0.75" bottom="0.75" header="0.511811023622047" footer="0.511811023622047"/>
  <pageSetup paperSize="9" scale="5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885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Stéphane Levasseur</cp:lastModifiedBy>
  <cp:revision>49</cp:revision>
  <cp:lastPrinted>2025-03-10T15:53:03Z</cp:lastPrinted>
  <dcterms:created xsi:type="dcterms:W3CDTF">2021-06-26T14:00:44Z</dcterms:created>
  <dcterms:modified xsi:type="dcterms:W3CDTF">2025-03-19T18:28:28Z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